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ผด.01  63" sheetId="2" r:id="rId1"/>
    <sheet name="ผด.02  63" sheetId="1" r:id="rId2"/>
    <sheet name="ผด.02.1 63" sheetId="5" r:id="rId3"/>
    <sheet name="Sheet3 (4)" sheetId="7" r:id="rId4"/>
  </sheets>
  <definedNames>
    <definedName name="_xlnm.Print_Titles" localSheetId="0">'ผด.01  63'!$2:$6</definedName>
    <definedName name="_xlnm.Print_Titles" localSheetId="1">'ผด.02  63'!#REF!</definedName>
  </definedNames>
  <calcPr calcId="144525"/>
</workbook>
</file>

<file path=xl/calcChain.xml><?xml version="1.0" encoding="utf-8"?>
<calcChain xmlns="http://schemas.openxmlformats.org/spreadsheetml/2006/main">
  <c r="D192" i="5" l="1"/>
  <c r="D226" i="5"/>
  <c r="D130" i="5"/>
  <c r="D106" i="5"/>
  <c r="D18" i="5"/>
  <c r="D41" i="5"/>
  <c r="D324" i="5"/>
  <c r="D297" i="5"/>
  <c r="D260" i="5"/>
  <c r="D158" i="5"/>
  <c r="D69" i="5"/>
  <c r="F294" i="1"/>
  <c r="F344" i="1"/>
  <c r="F393" i="1"/>
  <c r="F418" i="1"/>
  <c r="F453" i="1"/>
  <c r="F514" i="1"/>
  <c r="F526" i="1"/>
  <c r="F559" i="1"/>
  <c r="F609" i="1"/>
  <c r="D19" i="2" l="1"/>
  <c r="B19" i="2"/>
  <c r="E19" i="2" l="1"/>
  <c r="C19" i="2"/>
  <c r="E10" i="2"/>
  <c r="D22" i="2"/>
  <c r="D10" i="2"/>
  <c r="E25" i="2"/>
  <c r="D25" i="2"/>
  <c r="C25" i="2"/>
  <c r="B25" i="2"/>
  <c r="E22" i="2"/>
  <c r="C22" i="2"/>
  <c r="B22" i="2"/>
  <c r="D26" i="2" l="1"/>
  <c r="C10" i="2"/>
  <c r="B10" i="2"/>
  <c r="B26" i="2" s="1"/>
</calcChain>
</file>

<file path=xl/sharedStrings.xml><?xml version="1.0" encoding="utf-8"?>
<sst xmlns="http://schemas.openxmlformats.org/spreadsheetml/2006/main" count="1728" uniqueCount="446">
  <si>
    <t>องค์การบริหารส่วนตำบลจานใหญ่  อำเภอกันทรลักษ์   จังหวัดศรีสะเกษ</t>
  </si>
  <si>
    <t xml:space="preserve">ที่ </t>
  </si>
  <si>
    <t>โครงการ/กิจกรรม</t>
  </si>
  <si>
    <t>งบประมาณ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</si>
  <si>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</si>
  <si>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</si>
  <si>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</si>
  <si>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</si>
  <si>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</si>
  <si>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</si>
  <si>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</si>
  <si>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</si>
  <si>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</si>
  <si>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</si>
  <si>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</si>
  <si>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</si>
  <si>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</si>
  <si>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สำนักงานปลัด</t>
  </si>
  <si>
    <t>องค์การบริหรส่วตำบลจานใหญ่    อำเภอกันรลักษ์    จังหวัดเศรีสะเกษ</t>
  </si>
  <si>
    <t>จำนวนโครงการ</t>
  </si>
  <si>
    <t>ที่ดำเนินการ</t>
  </si>
  <si>
    <t>คิดเป็นร้อยละของ</t>
  </si>
  <si>
    <t>โครงการทั้งหมด</t>
  </si>
  <si>
    <t>จำนวน</t>
  </si>
  <si>
    <t>-</t>
  </si>
  <si>
    <t>โครงการส่งเสริมอาชีพ</t>
  </si>
  <si>
    <t>กองช่าง</t>
  </si>
  <si>
    <t>รายละเอียดของโครงการ/</t>
  </si>
  <si>
    <t>กิจกรรม</t>
  </si>
  <si>
    <t>สถานที่</t>
  </si>
  <si>
    <t>ดำเนินการ</t>
  </si>
  <si>
    <t>หน่วย</t>
  </si>
  <si>
    <t>ดำนินการ</t>
  </si>
  <si>
    <t>โครงการส่งเสริมกิจกรรมวันสตรีสากล</t>
  </si>
  <si>
    <t>โครงการเทิดทูนสถาบัน</t>
  </si>
  <si>
    <t>หมู่ 1</t>
  </si>
  <si>
    <t xml:space="preserve">โครงการก่อสร้างถนนคอนกรีตเสริมเหล็ก </t>
  </si>
  <si>
    <t>โครงการพัฒนาสตรีและเสริมสร้างความ</t>
  </si>
  <si>
    <t>ในช่วงเทศกาล</t>
  </si>
  <si>
    <t>โครงการป้องกันและลดอุบัติเหตุทางถนน</t>
  </si>
  <si>
    <t>พอเพียงตำบลจานใหญ่</t>
  </si>
  <si>
    <t>อำเภอกันทรลักษ์</t>
  </si>
  <si>
    <t>เพื่อจ่ายเป็นค่าใช้จ่ายในโครงการส่งเสริมกิจ</t>
  </si>
  <si>
    <t>หมู่ 2</t>
  </si>
  <si>
    <t>อำเภอ</t>
  </si>
  <si>
    <t>กันทรลักษ์</t>
  </si>
  <si>
    <t>จังหวัด</t>
  </si>
  <si>
    <t>ศรีสะเกษ</t>
  </si>
  <si>
    <t xml:space="preserve">     1.1  แผนงานเคหะและชุมชน</t>
  </si>
  <si>
    <t>1  ยุทธศาสตร์การพัฒนาด้านโครงสร้างพื้นฐาน</t>
  </si>
  <si>
    <t>2  ยุทธศาสตร์การพัฒนาด้านสังคมและคุณภาพชีวิต</t>
  </si>
  <si>
    <t xml:space="preserve">     2.1  แผนงานบริหารงานทั่วไป</t>
  </si>
  <si>
    <t>อบต.</t>
  </si>
  <si>
    <t>สำนักงาน</t>
  </si>
  <si>
    <t xml:space="preserve">     1.2  แผนงานอุตสาหกรรมและการโยธา</t>
  </si>
  <si>
    <t>เพื่อจ่ายเป็นค่าโครงการเทิดทูนสถาบัน</t>
  </si>
  <si>
    <t>โครงการต่างๆ ตามนโยบายของอำเภอ</t>
  </si>
  <si>
    <t>นโยบายของจังหวัด นโยบายของรัฐบาล</t>
  </si>
  <si>
    <t>เพื่อจ่ายเป็นค่าโครงการต่างๆ ตามนโยบายของ</t>
  </si>
  <si>
    <t>กองการ</t>
  </si>
  <si>
    <t>ศึกษาฯ</t>
  </si>
  <si>
    <t>และศูนย์พัฒนาเด็กเล็กในเขต อบต.</t>
  </si>
  <si>
    <t>โครงการสนับสนุนค่าใช้จ่ายการบริหาร</t>
  </si>
  <si>
    <t>เด็กเล็กในเขต อบต.</t>
  </si>
  <si>
    <t xml:space="preserve">     2.3  แผนงานสังคมสงเคราะห์</t>
  </si>
  <si>
    <t>กองสวัสดิ</t>
  </si>
  <si>
    <t>การสังคม</t>
  </si>
  <si>
    <t>เพื่อจ่ายเป็นค่าใช้จ่ายในโครงการส่งเสริมอาชีพ</t>
  </si>
  <si>
    <t>กรรมวันสตรีสากล</t>
  </si>
  <si>
    <t xml:space="preserve">     2.7  แผนงานงบกลาง</t>
  </si>
  <si>
    <r>
      <t>โครงการ</t>
    </r>
    <r>
      <rPr>
        <sz val="16"/>
        <rFont val="TH SarabunIT๙"/>
        <family val="2"/>
      </rPr>
      <t>สงเคราะห์เบี้ยยังชีพผู้สูงอายุ</t>
    </r>
  </si>
  <si>
    <t>เพื่อจ่ายเป็นเงินสงเคราะห์เบี้ยยังชีพผู้สูงอายุ</t>
  </si>
  <si>
    <t>โครงการสงเคราะห์เบี้ยยังชีพผู้พิการ</t>
  </si>
  <si>
    <t>เพื่อจ่ายเป็นเงินสงเคราะห์เบี้ยยังชีพผู้พิการ</t>
  </si>
  <si>
    <t>โครงการสงเคราะห์เบี้ยยังชีพผู้ป่วยเอดส์</t>
  </si>
  <si>
    <t>เพื่อจ่ายเป็นเงินสงเคราะห์เบี้ยยังชีพผู้ป่วยเอดส์</t>
  </si>
  <si>
    <t>ปลัด</t>
  </si>
  <si>
    <t xml:space="preserve">     4.1  แผนงานการรักษาความสงบภายใน</t>
  </si>
  <si>
    <t>เพื่อจ่ายเป็นค่าตอบแทน ค่าใช้สอยและค่าวัสดุ</t>
  </si>
  <si>
    <t>ฯลฯ ตามโครงการ</t>
  </si>
  <si>
    <t>4  ยุทธศาสตร์การพัฒนาด้านการเสริมสร้างความมั่นคงและการรักษาความสงบเรียบบร้อย</t>
  </si>
  <si>
    <t>อุดหนุนโครงการจัดงานรัฐพิธี</t>
  </si>
  <si>
    <t>เพื่อจ่ายเป็นเงินอุดหนุนโครงจัดงานรัฐพิธี</t>
  </si>
  <si>
    <t xml:space="preserve">อุดหนุนโครงการเทศกาลผลไม้และของดี </t>
  </si>
  <si>
    <t>เพื่อจ่ายเป็นเงินอุดหนุนโครงเทศกาลผลไม้และ</t>
  </si>
  <si>
    <t>ของดีอำเภอกันทรลักษ์</t>
  </si>
  <si>
    <t>โรงเรียนใน</t>
  </si>
  <si>
    <t>ต.จานใหญ่</t>
  </si>
  <si>
    <t xml:space="preserve"> </t>
  </si>
  <si>
    <t>กรปกครองส่วนท้องถิ่น</t>
  </si>
  <si>
    <t>1.1 แผนงานเคหะและชุมชน</t>
  </si>
  <si>
    <t>1.2 แผยงานอุตสาหกรรมและการโยธา</t>
  </si>
  <si>
    <t>2.1 แผนงานบริหารงานทั่วไป</t>
  </si>
  <si>
    <t>2.3 แผนงานสังคมสงเคราะห์</t>
  </si>
  <si>
    <t>2.6 แผนงานการศาสนาวัฒนธรรมและนันทนาการ</t>
  </si>
  <si>
    <t>3  ยุทธศาสตร์การเสริมสร้างความสมดุลทรัพยากรธรรมชาติและสิ่งแวดล้อม</t>
  </si>
  <si>
    <t>3.1 แผนงานการเกษตร</t>
  </si>
  <si>
    <t>4  ยุทธศาสตร์การพัฒนาด้านการเสริมสร้างความมั่นคงและการรักษาความสงบเรียบร้อย</t>
  </si>
  <si>
    <t>4.1 แผนงานการรักษาความสงบภายใน</t>
  </si>
  <si>
    <t>กองสวัสดิการสังคม</t>
  </si>
  <si>
    <t>กองการศึกษาฯ</t>
  </si>
  <si>
    <t xml:space="preserve">ยุทธศาสตร์ </t>
  </si>
  <si>
    <t>แผนงาน</t>
  </si>
  <si>
    <t>งบประมาณทั้งหมด</t>
  </si>
  <si>
    <t>หน่วยงาน</t>
  </si>
  <si>
    <t>รับผิดชอบหลัก</t>
  </si>
  <si>
    <t>รวมทั้งสิ้น</t>
  </si>
  <si>
    <t>แบบ ผด.01</t>
  </si>
  <si>
    <t>บัญชีสรุปจำนวนการพัฒนาท้องถิ่น  กิจกรรมและงบประมาณ</t>
  </si>
  <si>
    <t>บัญชีจำนวนโครงการพัฒนาท้องถิ่น  กิจกรรมและงบประมาณ</t>
  </si>
  <si>
    <t>โครงการ</t>
  </si>
  <si>
    <t>รายละเอียดของกิจกรรมที่เกิดขึ้นจากโครงการ</t>
  </si>
  <si>
    <t>หน่วยงานรับ</t>
  </si>
  <si>
    <t>ผิดชอบหลัก</t>
  </si>
  <si>
    <t>แบบ ผด.02</t>
  </si>
  <si>
    <t>แบบ ผด.02/1</t>
  </si>
  <si>
    <t>บัญชีจำนวนครุภัณฑ์สำหรับที่ไม่ได้ดำเนินการตามโครงการพัฒนาท้องถิ่น</t>
  </si>
  <si>
    <t>ครุภัณฑ์</t>
  </si>
  <si>
    <t>รายละเอียดของครุภัณฑ์</t>
  </si>
  <si>
    <t>(บาท)</t>
  </si>
  <si>
    <t>โครงการควบคุมและป้องกันโรค</t>
  </si>
  <si>
    <t>โครงการจังหวัดสะอาดระดับ อปท.</t>
  </si>
  <si>
    <t>เพื่อจ่ายเป็นเงินโครงการควบคุมและป้องกันโรค</t>
  </si>
  <si>
    <t>เพื่อจ่ายเป็นเงินโครงการจังหวัดสะอาดระดับ</t>
  </si>
  <si>
    <t>อปท.</t>
  </si>
  <si>
    <t>อำเภอ นโยบายของจังหวัด นโยบายของรัฐ</t>
  </si>
  <si>
    <t>อุดหนุนโครงการจัดงานวันท้องถิ่นไทย</t>
  </si>
  <si>
    <t>เพื่อจ่ายเป็นเงินอุดหนุนโครงจัดงานวันท้องถิ่น</t>
  </si>
  <si>
    <t>ไทย</t>
  </si>
  <si>
    <t>เพื่อจ่ายเป็นเงินอุดหนุนโครงการศูนย์ปฏิบัติการ</t>
  </si>
  <si>
    <t>ขององค์กรปกครองส่วนท้องถิ่น</t>
  </si>
  <si>
    <t>ท้องถิ่น</t>
  </si>
  <si>
    <t>ศพด. ใน</t>
  </si>
  <si>
    <t>ศพด.</t>
  </si>
  <si>
    <t>วัดไร่เจริญ</t>
  </si>
  <si>
    <t>โครงการสงเคราะห์ผู้ด้อยโอกาสและยาก</t>
  </si>
  <si>
    <t>ไร้</t>
  </si>
  <si>
    <t>สำหรับสำรวจข้อมูลจำนวนสัตว์และขึ้น</t>
  </si>
  <si>
    <t>คนปลอดภัยจากโรคพิษสุนัขบ้าตามพระ</t>
  </si>
  <si>
    <t>สำหรับขับเคลื่อนโครงการสัตว์ปลอดโรค</t>
  </si>
  <si>
    <t>ทางโครงการพระราชดำริด้านสาธารณสุข</t>
  </si>
  <si>
    <t>อุดหนุนสำหรับการดำเนินงานตามแนว</t>
  </si>
  <si>
    <t>2.7 แผนงานงบกลาง</t>
  </si>
  <si>
    <t>สำนักงานปลัด+กองคลัง</t>
  </si>
  <si>
    <t>1  ประเภทครุภัณฑ์ยานพาหนะและขนส่ง</t>
  </si>
  <si>
    <t>เพื่อจ่ายเป็นค่าก่อสร้างถนนคอนกรีตเสริมเหล็ก</t>
  </si>
  <si>
    <t>โครงการประชุมสัมมนาเชิงปฏิบัติการการ</t>
  </si>
  <si>
    <t>จัดทำแผนพัฒนาหมู่บ้าน/ชุมชน</t>
  </si>
  <si>
    <t>ปฏิบัติการการจัดทำแผนพัฒนาหมู่บ้าน/ชุมชน</t>
  </si>
  <si>
    <t>เพื่อจ่ายเป็นค่าโครงการประชุมสัมมนาเชิง</t>
  </si>
  <si>
    <t>โครงการของขวัญปีใหม่ของกระทรวงมหาด</t>
  </si>
  <si>
    <t>ไทยเพื่อมอบให้ประชาชน</t>
  </si>
  <si>
    <t>เพื่อจ่ายเป็นค่าโครงการของขวัญปีใหม่ของกระ</t>
  </si>
  <si>
    <t>ทรวงมหาดไทยเพื่อมอบให้ประชาชน</t>
  </si>
  <si>
    <t>อุดหนุนโครงการเพื่อขอรับการสนับสนุนงบ</t>
  </si>
  <si>
    <t>ประมาณการป้องกันเฝ้าระวังและแก้ไขปัญ</t>
  </si>
  <si>
    <t>หายาเสพติดจังหวัดศรีสะเกษ</t>
  </si>
  <si>
    <t>เพื่อจ่ายเป็นเงินอุดหนุนโครงการเพื่อขอรับการ</t>
  </si>
  <si>
    <t>สนับสนุนงบประมาณการป้องกันเฝ้าระวังและ</t>
  </si>
  <si>
    <t>แก้ไขปัญหายาเสพติดจังหวัดศรีสะเกษ</t>
  </si>
  <si>
    <t>อุดหนุนโครงการศูนย์ปฏิบัติการร่วม(สถาน</t>
  </si>
  <si>
    <t>ที่กลาง)ในการช่วยเหลือประชาชนขององค์</t>
  </si>
  <si>
    <t>ร่วม(สถานที่กลาง)ในการช่วยเหลือประชาชน</t>
  </si>
  <si>
    <t>ราชปณิธานศาสตรจารย์ พลเอกหญิง</t>
  </si>
  <si>
    <t>พลเรือเอกหญิง พลอากาศเอกหญิง สม</t>
  </si>
  <si>
    <t>เด็จพระเจ้าน้องเธอเจ้าฟ้าจุฬาภรณวลัย</t>
  </si>
  <si>
    <t>ลักษณ์อัครราชกุมารีกรมพระศรีสวางค</t>
  </si>
  <si>
    <t>วัฒนวรขัตติราชนารี</t>
  </si>
  <si>
    <t xml:space="preserve">พระราชปณิธานศาสตรจารย์ พลเอกหญิง </t>
  </si>
  <si>
    <t>พลเรือเอกหญิง พลอากาศเอกหญิง สมเด็จพระ</t>
  </si>
  <si>
    <t>เจ้าน้องเธอเจ้าฟ้าจุฬาภรณวลัยลักษณ์อัครราช</t>
  </si>
  <si>
    <t>กุมารีกรมพระศรีสวางควัฒนวรขัตติราชนารี</t>
  </si>
  <si>
    <t>ว์ปลอดโรคคนปลอดภัยจากโรคพิษสุนัขบ้าตาม</t>
  </si>
  <si>
    <t>เพื่อเป็นค่าใช้จ่ายสำหรับขับเคลื่อนโครงการสัต</t>
  </si>
  <si>
    <t xml:space="preserve">     2.2  แผนงานการสาธารณสุข</t>
  </si>
  <si>
    <t>ทะเบียนสัตว์ตามโครงการสัตว์ปลอดโรค</t>
  </si>
  <si>
    <t>เพื่อจ่ายเป็นเงินอุดหนุนการดำเนินงานตามแนว</t>
  </si>
  <si>
    <t>โครงการให้บริการจัดเก็บภาษีเคลื่อนที่</t>
  </si>
  <si>
    <t>พร้อมประชาสัมพันธ์ให้ความรู้ด้านภาษี</t>
  </si>
  <si>
    <t>อากรและค่าธรรมเนียมต่าง ๆ</t>
  </si>
  <si>
    <t>เพื่อจ่ายเป็นค่าใช้จ่ายโครงการให้บริการจัดเก็บ</t>
  </si>
  <si>
    <t>ภาษีเคลื่อนที่พร้อมประชาสัมพันธ์ให้ความรู้ด้าน</t>
  </si>
  <si>
    <t>ภาษีอากรและค่าธรรมเนียมต่าง ๆ</t>
  </si>
  <si>
    <t>กองคลัง</t>
  </si>
  <si>
    <t>เพื่อจ่ายเป็นค่าใช้จ่ายในโครงการสงเคราะห์</t>
  </si>
  <si>
    <t>ผู้ด้อยโอกาสและยากไร้</t>
  </si>
  <si>
    <t xml:space="preserve">     2.4  แผนงานสร้างความเข้มแข็งของชุมชน</t>
  </si>
  <si>
    <t>เข้มแข็งของครอบครัว</t>
  </si>
  <si>
    <t>เพื่อจ่ายเป็นค่าใช้จ่ายในโครงการพัฒนาสตรี</t>
  </si>
  <si>
    <t>เสริมสร้างความเข้มแข็งของครอบครัว</t>
  </si>
  <si>
    <t>โครงการส่งเสริมกิจกรรมหมู่บ้านเศรษฐกิจ</t>
  </si>
  <si>
    <t>เพื่อจ่ายเป็นค่าใช้จ่ายในโครงการส่งเสริมกิจหมู่</t>
  </si>
  <si>
    <t>บ้านเศรษฐกิจพอเพียงตำบลจานใหญ่</t>
  </si>
  <si>
    <t>อุดหนุนกล่มอาชีพต่าง ๆ</t>
  </si>
  <si>
    <t>เพื่อจ่ายเป็นเงินอุดหนุนแก่กลุ่มอาชีพต่าง ๆ ใน</t>
  </si>
  <si>
    <t>การดำเนินงานของกลุ่มอาชีพในตำบลจานใหญ่</t>
  </si>
  <si>
    <t xml:space="preserve">     2.5  แผนงานการศึกษา</t>
  </si>
  <si>
    <t>ศูนย์พัฒนาเด็กเล็กในเขต อบต.</t>
  </si>
  <si>
    <t>โครงการอาหารเสริม (นม) โรงเรียน และ</t>
  </si>
  <si>
    <t>เพื่อจ่ายเป็นค่าจัดซื้ออาหารเสริม (นม)โรงเรียน</t>
  </si>
  <si>
    <t>โรงเรียน</t>
  </si>
  <si>
    <t>และศพด.ใน</t>
  </si>
  <si>
    <t>อุดหนุนโครงการอาหารกลางวันให้โรงเรียน</t>
  </si>
  <si>
    <t>เพื่อจ่ายเป็นเงินอุดหนุนโครงการอาหารกลาง</t>
  </si>
  <si>
    <t>วันให้แก่นักเรียนในโรงเรียน</t>
  </si>
  <si>
    <t>สถานศึกษา(อาหารกลางวัน)ศูนย์พัฒนา</t>
  </si>
  <si>
    <t>เพื่อจ่ายเป็นค่าจัดซื้ออาหารกลางวันให้แก่</t>
  </si>
  <si>
    <t>ศูนย์พัฒนาเด็กเล็ก</t>
  </si>
  <si>
    <t>สถานศึกษาค่าใช้จ่ายในการจัดการเรียน</t>
  </si>
  <si>
    <t>การสอน(รายหัว)ของศูนย์พัฒนาเด็กเล็ก</t>
  </si>
  <si>
    <t>เพื่อจ่ายเป็นค่าวัสดุการศึกษาเด็กเล็ก</t>
  </si>
  <si>
    <t>อุดหนุนโครงการอาหารกลางวันให้แก่</t>
  </si>
  <si>
    <t>ศพด.วัดไร่เจริญ</t>
  </si>
  <si>
    <t>วันให้แก่ ศพด.วัดไร่เจริญ</t>
  </si>
  <si>
    <t>ค่าใช้จ่ายในการจัดการเรียนการสอน(ราย</t>
  </si>
  <si>
    <t>หัว)ของศพด.วัดไร่เจริญ</t>
  </si>
  <si>
    <t>เพื่อจ่ายเป็นค่าหนังสือเรียน</t>
  </si>
  <si>
    <t>เพื่อจ่ายเป็นค่าอุปกรณ์การเรียน</t>
  </si>
  <si>
    <t>เพื่อจ่ายเป็นค่าแบบเรียน</t>
  </si>
  <si>
    <t>เพื่อจ่ายเป็นค่าพัฒนาผู้เรียน</t>
  </si>
  <si>
    <t>ค่าใช้จ่ายในการจัดการเรียนการสอนสำ</t>
  </si>
  <si>
    <t>หรับศูนย์พัฒนาเด็กเล็ก</t>
  </si>
  <si>
    <t>เพื่อจ่ายเป็นค่ากิจกรรมพัฒนาผู้เรียน</t>
  </si>
  <si>
    <t>เพื่อจ่ายเป็นค่าหนังสือรียน</t>
  </si>
  <si>
    <t>สถานศึกษา</t>
  </si>
  <si>
    <t>เพื่อจ่ายเป็นค่าจ้างพนักงานจ้าง เพื่อจ่ายเป็น</t>
  </si>
  <si>
    <t>เงินเพิ่มต่างๆ ให้แก่พนักงานจ้างในศูนย์พัฒนา</t>
  </si>
  <si>
    <t>เด็กเล็กวัดบ้านไร่เจริญ</t>
  </si>
  <si>
    <t>อุดหนุนโครงการจัดการแข่งขันวิ่งเฉลิม</t>
  </si>
  <si>
    <t>พระเกียรติสู่อุทยานแห่งชาติเขาพระวิหาร</t>
  </si>
  <si>
    <t>เพื่อจ่ายเงินอุดหนุนโครงการจัดการแข่งขันวิ่ง</t>
  </si>
  <si>
    <t>เฉลิมพระเกียรติสู่อุทยานแห่งชาติเขาพระวิหาร</t>
  </si>
  <si>
    <t>พ.ศ.2563</t>
  </si>
  <si>
    <t>โครงการป้องกันและบรรเทาปัญหาสาธาร</t>
  </si>
  <si>
    <t>ณภัยพิบัติ</t>
  </si>
  <si>
    <t>เพื่อจ่ายเป็นเงินโครงการป้องกันและบรรเทา</t>
  </si>
  <si>
    <t>ปัญหาสาธารณภัยพิบัติ</t>
  </si>
  <si>
    <t>3  ยุทธศาสตร์ด้านการเสริมสร้างความสมดุลด้านทรัพยากรธรรมชาติและสิ่งแวดล้อม</t>
  </si>
  <si>
    <t xml:space="preserve">     3.1  แผนงานการเกษตร</t>
  </si>
  <si>
    <t>โครงการอนุรักษ์พันธุกรรมพืชอันเนื่องมาจากพระ</t>
  </si>
  <si>
    <t>พระเทพรัตนราชสุดาฯ สยามบรมราชกุมารี</t>
  </si>
  <si>
    <t>เพื่อจ่ายเป็นค่าใช้จ่ายในโครงการอนุรักษ์พันธุ</t>
  </si>
  <si>
    <t>กรรมพืชอันเนื่องมาจากพระราชดำริสมเด็จ</t>
  </si>
  <si>
    <t>ราชดำริสมเด็จ พระกนิษฐาธิราชเจ้า กรมสมเด็จ</t>
  </si>
  <si>
    <t>พระกนิษฐาธิราชเจ้า กรมสมเด็จพระเทพรัตน</t>
  </si>
  <si>
    <t>ราชสุดาฯ สยามบรมราชกุมารี</t>
  </si>
  <si>
    <t xml:space="preserve">     2.6  แผนงานการศาสนาวัฒนธรรมและนันทนาการ</t>
  </si>
  <si>
    <t>2.2 แผนงานการสาธารณสุข</t>
  </si>
  <si>
    <t>2.4 แผนงานสร้างความเข้มแข็งชุมชน</t>
  </si>
  <si>
    <t>2.5 แผนงานการศึกษา</t>
  </si>
  <si>
    <t>กองสวัสดิฯ สป. ช่าง</t>
  </si>
  <si>
    <t>12x48/100</t>
  </si>
  <si>
    <t>33900x100/25101164</t>
  </si>
  <si>
    <t>แผนการดำเนินงาน  ประจำปีงบประมาณ    พ.ศ. 2564</t>
  </si>
  <si>
    <t xml:space="preserve">บ้านจานใหญ่ หมู่ที่ 1(เส้นทางไปบ้านโนนขาม) </t>
  </si>
  <si>
    <t xml:space="preserve">ขนาดกว้าง 4.00 เมตร ยาว 53.00 เมตร </t>
  </si>
  <si>
    <t>หนาเฉลี่ย 0.15 เมตร พร้อมไหล่ทางลูกรังข้าง</t>
  </si>
  <si>
    <t>ละ 0.00-0.50 เมตร หรือมีพื้นที่คอนกรีตไม่</t>
  </si>
  <si>
    <t>น้อยกว่า 212.00 ตารางเมตร พร้อมป้ายโครง</t>
  </si>
  <si>
    <t>การ จำนวน 1 ป้าย</t>
  </si>
  <si>
    <t>บ้านจานใหญ่  หมู่ที่ 1 (เส้นทางไปบ้าน</t>
  </si>
  <si>
    <t>โนนขาม)</t>
  </si>
  <si>
    <t>บ้านจานใหญ่  หมู่ที่ 1 (เส้นทางไปร่อง</t>
  </si>
  <si>
    <t>น้ำคำ)</t>
  </si>
  <si>
    <t xml:space="preserve">บ้านจานใหญ่ หมู่ที่ 1 (เส้นทางไปร่องน้ำคำ) </t>
  </si>
  <si>
    <t xml:space="preserve">ขนาดกว้าง 4.00 เมตร ยาว 58.00 เมตร </t>
  </si>
  <si>
    <t>น้อยกว่า 232.00 ตารางเมตร พร้อมป้ายโครง</t>
  </si>
  <si>
    <t>บ้านทุ่งจาน  หมู่ที่ 2 (เส้นทางไปบ้าน</t>
  </si>
  <si>
    <t xml:space="preserve">บ้านทุ่งจาน หมู่ที่ 2 (เส้นทางไปบ้านโนนขาม) </t>
  </si>
  <si>
    <t xml:space="preserve">ขนาดกว้าง 3.00 เมตร ยาว 250.00 เมตร </t>
  </si>
  <si>
    <t>น้อยกว่า 750.00 ตารางเมตร พร้อมป้ายโครง</t>
  </si>
  <si>
    <t>บ้านตาลอย  หมู่ที่ 3 (เส้นทางไปหนองหิน)</t>
  </si>
  <si>
    <t xml:space="preserve">บ้านตาลอย หมู่ที่ 2 (เส้นทางไปหนองหิน) </t>
  </si>
  <si>
    <t xml:space="preserve">ขนาดกว้าง 4.00 เมตร ยาว 113.00 เมตร </t>
  </si>
  <si>
    <t>น้อยกว่า 452.00 ตารางเมตร พร้อมป้ายโครง</t>
  </si>
  <si>
    <t>หมู่ 3</t>
  </si>
  <si>
    <t>บ้านหนองคัน  หมู่ที่ 4 (แยกทางไปโรงน้ำ)</t>
  </si>
  <si>
    <t>หมู่ 4</t>
  </si>
  <si>
    <t xml:space="preserve">บ้านหนองคัน หมู่ที่ 4 (แยกทางไปโรงน้ำ) </t>
  </si>
  <si>
    <t xml:space="preserve">ขนาดกว้าง 4.00 เมตร ยาว 94.00 เมตร </t>
  </si>
  <si>
    <t>น้อยกว่า 376.00 ตารางเมตร พร้อมป้ายโครง</t>
  </si>
  <si>
    <t>บ้านหนองคัน  หมู่ที่ 4 (แยกกลางบ้าน)</t>
  </si>
  <si>
    <t xml:space="preserve">บ้านหนองคัน หมู่ที่ 4 (แยกกลางบ้าน) </t>
  </si>
  <si>
    <t xml:space="preserve">ขนาดกว้าง 4.00 เมตร ยาว 20.00 เมตร </t>
  </si>
  <si>
    <t xml:space="preserve">น้อยกว่า 80.00 ตารางเมตร </t>
  </si>
  <si>
    <t xml:space="preserve">บ้านชำโพธิ์  หมู่ที่ 5 (เส้นทางไปบ้าน  </t>
  </si>
  <si>
    <t xml:space="preserve">ตาเกษ)  </t>
  </si>
  <si>
    <t xml:space="preserve">บ้านชำโพธิ์  หมู่ที่ 5 (เส้นทางไปบ้านตาเกษ) </t>
  </si>
  <si>
    <t xml:space="preserve">ขนาดกว้าง 4.00 เมตร ยาว 113.00 เมตร  </t>
  </si>
  <si>
    <t>ไม่น้อยกว่า 452.00 ตารางเมตร พร้อมป้ายโครง</t>
  </si>
  <si>
    <t>หมู่ 5</t>
  </si>
  <si>
    <t xml:space="preserve">บ้านไร่เจริญ หมู่ที่ 6 (เส้นทางไปร่องน้ำคำ)  </t>
  </si>
  <si>
    <t>บ้านไร่เจริญ หมู่ที่ 6 (เส้นทางไปร่องน้ำคำ)</t>
  </si>
  <si>
    <t xml:space="preserve">ขนาดกว้าง 5.00 เมตร ยาว  47.00 เมตร  </t>
  </si>
  <si>
    <t xml:space="preserve">ละ 0.00-0.50 เมตร หรือมีพื้นที่คอนกรีตไม่ </t>
  </si>
  <si>
    <t>น้อยกว่า 235.00 ตารางเมตร พร้อมป้ายโครง</t>
  </si>
  <si>
    <t>หมู่ 6</t>
  </si>
  <si>
    <t>บ้านตาเกษ  หมู่ที่ 7 (เส้นทางไปบ้านกุด</t>
  </si>
  <si>
    <t>ปลาขาว)</t>
  </si>
  <si>
    <t>บ้านตาเกษ  หมู่ที่ 7 (เส้นทางไปบ้านกุดปลาขาว)</t>
  </si>
  <si>
    <t xml:space="preserve">ขนาดกว้าง 4.00 เมตร ยาว  56.00 เมตร   </t>
  </si>
  <si>
    <t xml:space="preserve">หนาเฉลี่ย 0.15 เมตร พร้อมไหล่ทางลูกรังข้าง </t>
  </si>
  <si>
    <t>น้อยกว่า 224.00 ตารางเมตร พร้อมป้ายโครง</t>
  </si>
  <si>
    <t>หมู่ 7</t>
  </si>
  <si>
    <t xml:space="preserve">บ้านตาเกษ  หมู่ที่ 7 (เส้นทางไปบ้าน  </t>
  </si>
  <si>
    <t xml:space="preserve">หนองคัน)  </t>
  </si>
  <si>
    <t>บ้านตาเกษ  หมู่ที่ 7 (เส้นทางไปบ้านหนองคัน)</t>
  </si>
  <si>
    <t>บ้านศรีอุดม  หมู่ที่ 8  (เส้นทางไปบ้าน</t>
  </si>
  <si>
    <t xml:space="preserve">มหาราช) </t>
  </si>
  <si>
    <t>บ้านศรีอุดม  หมู่ที่ 8  (เส้นทางไปบ้านมหาราช)</t>
  </si>
  <si>
    <t xml:space="preserve">ขนาดกว้าง 4.00  เมตร ยาว  113.00 เมตร </t>
  </si>
  <si>
    <t>หนาเฉลี่ย 0.15 ม. พร้อมไหล่ทางลูกรังข้าง</t>
  </si>
  <si>
    <t>น้อยกว่า 452.00 ตรารางเมตร  พร้อมป้ายโครง</t>
  </si>
  <si>
    <t>หมู่ 8</t>
  </si>
  <si>
    <t>โครงการก่อสร้างไหล่ทางถนนคอนกรีต</t>
  </si>
  <si>
    <t xml:space="preserve">เสริมเหล็ก  บ้านมหาราช  หมู่ที่ 10  </t>
  </si>
  <si>
    <t xml:space="preserve">เพื่อจ่ายเป็นค่าก่อสร้างไหล่ทางถนนคอนกรีต  </t>
  </si>
  <si>
    <t xml:space="preserve">ขนาดกว้าง 0.50 เมตร ยาว 740.00 เมตร </t>
  </si>
  <si>
    <t>หนาเฉลี่ย 0.15 เมตร  หรือมีพื้นที่คอนกรีตไม่</t>
  </si>
  <si>
    <t>น้อยกว่า 370.00 ตารางเมตร พร้อมป้ายโครง</t>
  </si>
  <si>
    <t>หมู่ 10</t>
  </si>
  <si>
    <t>โครงการปรับปรุงผิวจราจรคอนกรีตเสริม</t>
  </si>
  <si>
    <t>(ซอยกลางบ้าน)</t>
  </si>
  <si>
    <t xml:space="preserve">เหล็ก บ้านเหรียญทอง หมู่ที่ 11 </t>
  </si>
  <si>
    <t>หมู่ 11</t>
  </si>
  <si>
    <t>เพื่อจ่ายเป็นค่าโครงการปรับปรุงผิวจราจรคอน</t>
  </si>
  <si>
    <t xml:space="preserve">กรีตเสริมเหล็ก บ้านเหรียญทอง หมู่ที่ 11 </t>
  </si>
  <si>
    <t xml:space="preserve"> (ซอยกลางบ้าน)  ขนาดกว้าง 3.00 เมตร</t>
  </si>
  <si>
    <t>ยาว  73.00 เมตร หนาเฉลี่ย 0.10 เมตร</t>
  </si>
  <si>
    <t xml:space="preserve">พร้อมไหล่ทางลูกรังข้างละ 0.00-0.50 เมตร </t>
  </si>
  <si>
    <t>หรือมีพื้นที่คอนกรีตไม่น้อยกว่า 219.00 ตาราง</t>
  </si>
  <si>
    <t xml:space="preserve">เมตร พร้อมป้ายโครงการ จำนวน 1 ป้าย </t>
  </si>
  <si>
    <t>(ซอยทางไปโรงแป้ง)</t>
  </si>
  <si>
    <t xml:space="preserve"> (ซอยทางไปโรงแป้ง)  ขนาดกว้าง 3.00 เมตร</t>
  </si>
  <si>
    <t>ยาว 86.00 เมตร หนาเฉลี่ย 0.10 เมตร</t>
  </si>
  <si>
    <t>หรือมีพื้นที่คอนกรีตไม่น้อยกว่า 258.00 ตาราง</t>
  </si>
  <si>
    <t>บ้านโนนขาม  หมู่ที่ 12 (เส้นทางไปบ้าน</t>
  </si>
  <si>
    <t>โพนทอง)</t>
  </si>
  <si>
    <t>บ้านโนนขาม หมู่ที่ 12 (เส้นทางไปบ้านโพนทอง)</t>
  </si>
  <si>
    <t xml:space="preserve">ขนาดกว้าง 4.00  เมตร ยาว  80.00 เมตร </t>
  </si>
  <si>
    <t>ละ 0.00-0.50 เมตร หรือมีพื้นที่คอนกรีตไม่น้อย</t>
  </si>
  <si>
    <t>กว่า 320.00 ตรารางเมตร  พร้อมป้ายโครงการ</t>
  </si>
  <si>
    <t>จำนวน 1 ป้าย</t>
  </si>
  <si>
    <t>หมู่ 12</t>
  </si>
  <si>
    <t>บ้านโนนขาม  หมู่ที่ 12 (เส้นทางไปหนอง</t>
  </si>
  <si>
    <t>จาน)</t>
  </si>
  <si>
    <t>บ้านโนนขาม หมู่ที่ 12 (เส้นทางไปหนองจาน)</t>
  </si>
  <si>
    <t xml:space="preserve">ขนาดกว้าง 3.00  เมตร ยาว  45.00 เมตร </t>
  </si>
  <si>
    <t>น้อยกว่า 135.00 ตรารางเมตร</t>
  </si>
  <si>
    <t>หมู่ 13</t>
  </si>
  <si>
    <t>หนองตาสา)</t>
  </si>
  <si>
    <t xml:space="preserve">บ้านโพนทอง หมู่ที่ 13  (เส้นทางไปบ้าน </t>
  </si>
  <si>
    <t xml:space="preserve">หนาเฉลี่ย 0.15 ม. พร้อมไหล่ทางลูกรังข้างละ </t>
  </si>
  <si>
    <t>0.00-0.50 เมตร หรือมีพื้นที่คอนกรีตไม่น้อย</t>
  </si>
  <si>
    <t>กว่า 450.00 ตรารางเมตร  พร้อมป้ายโครงการ</t>
  </si>
  <si>
    <t>บ้านหนองตาสา  หมู่ที่ 14  (เส้นทางไป</t>
  </si>
  <si>
    <t>บ้านโพนทอง)</t>
  </si>
  <si>
    <t>หมู่ 14</t>
  </si>
  <si>
    <t>บ้านหนองตาสา หมู่ที่ 14  (เส้นทางไปบ้านโพน</t>
  </si>
  <si>
    <t>บ้านโพนทอง หมู่ที่ 13  (เส้นทางไปบ้านหนอง</t>
  </si>
  <si>
    <t>บ้านเศรษฐกิจ  หมู่ที่ 15 (เส้นทางไปบ้าน</t>
  </si>
  <si>
    <t>ตาเกษ)</t>
  </si>
  <si>
    <t>บ้านเศรษฐกิจ หมู่ที่ 15 (เส้นทางไปบ้านตาเกษ)</t>
  </si>
  <si>
    <t>หมู่ 15</t>
  </si>
  <si>
    <t xml:space="preserve">ขนาดกว้าง 6.00  เมตร ยาว  76.00 เมตร </t>
  </si>
  <si>
    <t>0.00-0.50 เมตร หรือมีพื้นที่คอนกรีตไม่น้อยกว่า</t>
  </si>
  <si>
    <t xml:space="preserve">456.00 ตรารางเมตร  พร้อมป้ายโครงการ  </t>
  </si>
  <si>
    <t>บ้านจานใต้ หมู่ที่ 16</t>
  </si>
  <si>
    <t xml:space="preserve">หนาเฉลี่ย 0.15 ม. พร้อมไหล่ทางลูกรังข้างละ  </t>
  </si>
  <si>
    <t xml:space="preserve">กว่า 144.00 ตรารางเมตร </t>
  </si>
  <si>
    <t xml:space="preserve">บ้านจานใต้ หมู่ที่ 16  ขนาดกว้าง 3.00 เมตร </t>
  </si>
  <si>
    <t>แผนการดำเนินงาน  ประจำปีงบประมาณ  พ.ศ. 2564</t>
  </si>
  <si>
    <t>อุดหนุนโครงการขับเคลื่อนศูนย์ป้องกันและ</t>
  </si>
  <si>
    <t>บรรเทาสาธารณภัยและความปลอดภัยทาง</t>
  </si>
  <si>
    <t>ถนน</t>
  </si>
  <si>
    <t>เพื่อจ่ายเป็นเงินอุดหนุนโครงการขับเคลื่อนศูนย์</t>
  </si>
  <si>
    <t>ป้องกันและบรรเทาสาธารณภัยและความปลอด</t>
  </si>
  <si>
    <t>ภัยทางถนน</t>
  </si>
  <si>
    <t>โครงการฝึกอบรมทบทวนชุดปฏิบัติการจิต</t>
  </si>
  <si>
    <t>อาสาภัยพิบัติ</t>
  </si>
  <si>
    <t>กว่า 450.00 ตรารางเมตร พร้อมป้ายโครงการ</t>
  </si>
  <si>
    <t xml:space="preserve">ตาสา)ขนาดกว้าง 5.00 เมตร ยาว 90.00 เมตร </t>
  </si>
  <si>
    <t xml:space="preserve">ทอง)ขนาดกว้าง 5.00 เมตร ยาว 90.00 เมตร </t>
  </si>
  <si>
    <t>พ.ศ. 2564</t>
  </si>
  <si>
    <t>1  ประเภทครุภัณฑ์สำนักงาน</t>
  </si>
  <si>
    <t xml:space="preserve">     1.1  แผนงานบริหารงานทั่วไป</t>
  </si>
  <si>
    <t>จัดซื้อเก้าอี้ประชุม</t>
  </si>
  <si>
    <t>เพื่อเป็นค่าจัดซื้อเก้าอี้ประชุม 4 ขาหมุนได้เป็น</t>
  </si>
  <si>
    <t>จัดซื้อเครื่องคอมพิวเตอร์ All In One</t>
  </si>
  <si>
    <t>จำนวน 20 ตัวๆ ละ 3,000บาท</t>
  </si>
  <si>
    <t xml:space="preserve">เพื่อจ่ายเป็นค่าจัดซื้อเครื่องคอมพิวเตอร์ </t>
  </si>
  <si>
    <t>All In One สำหรับงานสำนักงาน จำนวน 4</t>
  </si>
  <si>
    <t>เครื่องๆ ละ 17,000บาท</t>
  </si>
  <si>
    <t>จัดซื้อชุดรับแขกสำหรับห้องผู้บริหาร</t>
  </si>
  <si>
    <t>เพื่อจ่ายเป็นค่าจัดซื้อชุดรับแขกสำหรับห้อง</t>
  </si>
  <si>
    <t>ผู้บริหาร จำนว 2 ชุด</t>
  </si>
  <si>
    <t>จัดซื้อโต๊ะทำงานงผู้บริหารพร้อมเก้าอี้</t>
  </si>
  <si>
    <t>เพื่อจ่ายเป็นค่าจัดซื้อโต๊ะทำงานงผู้บริหารพร้อม</t>
  </si>
  <si>
    <t>เก้าอี้</t>
  </si>
  <si>
    <t>จัดซื้อโต๊ะประชุม</t>
  </si>
  <si>
    <t>เพื่อจ่ายเป็นค่าจัดซื้อโต๊ะประชุมโครงขาเหล็กผิว</t>
  </si>
  <si>
    <t>เมลามีน ขนาด 180X60X75 ซม.</t>
  </si>
  <si>
    <t>จัดซื้อรถบรรทุก (ดีเซล)</t>
  </si>
  <si>
    <t>เพื่อเป็นค่าจัดซื้อรถบรรทุก (ดีเซล) ขนาด 1 ตัน</t>
  </si>
  <si>
    <t>ปริมาณกระบอกสูบไม่ต่ำกว่า 2,4000 ซีซี หรือ</t>
  </si>
  <si>
    <t>กำลังเครื่องยนต์สูงสุดไม่ต่ำกว่า 110 กิโลวัตต์</t>
  </si>
  <si>
    <t>ขับเคลื่อน 2 ล้อ แบบธรรมดา</t>
  </si>
  <si>
    <t>จัดซื้อเก้าอี้ทำงาน</t>
  </si>
  <si>
    <t>เพื่อจ่ายเป็นค่าจัดซื้เก้าอี้ทำงาน จำนวน 2 ตัวๆ</t>
  </si>
  <si>
    <t>ละ  6,000บาท</t>
  </si>
  <si>
    <t>จัดซื้อเครื่องปรับอากาศ</t>
  </si>
  <si>
    <t xml:space="preserve">เพื่อจ่ายเป็นค่าจัดซื้อเครื่องปรับอากาศ </t>
  </si>
  <si>
    <t>แบบแยกส่วน แบบติดผนัง ขนาด 18,000บีที่ยู</t>
  </si>
  <si>
    <t>จัดซื้อตู้เหล็ก แบบ 2 บาน</t>
  </si>
  <si>
    <t xml:space="preserve">เพื่อจ่ายเป็นค่าจัดซื้อตู้เหล็ก แบบ 2 บาน </t>
  </si>
  <si>
    <t>จำนวน 3 ตู้ ๆ ละ 5,500บาท</t>
  </si>
  <si>
    <t>จัดซื้อตู้เหล็ก แบบ 4 ลิ้นชัก</t>
  </si>
  <si>
    <t xml:space="preserve">เพื่อจ่ายเป็นค่าจัดซื้อตู้เหล็ก แบบ 4 ลิ้นชัก </t>
  </si>
  <si>
    <t>เบาะ ขนาดไม่น้อยกว่าW61XD60X495 CM.</t>
  </si>
  <si>
    <t xml:space="preserve">     1.1  แผนงานสังคมสงเคราะห์</t>
  </si>
  <si>
    <t xml:space="preserve">     1.1  แผนงานการศึกษา</t>
  </si>
  <si>
    <t>กองสวัสดิการ</t>
  </si>
  <si>
    <t>สังคม</t>
  </si>
  <si>
    <t>All In One  สำหรัลงานประมวลผล</t>
  </si>
  <si>
    <t>จัดซื้อตู้เหล็กเก็บแฟ้มเอกสาร</t>
  </si>
  <si>
    <t>เพื่อจ่ายเป็นค่าจัดซื้อตู้เหล็กเก็บแฟ้มเอกสาร</t>
  </si>
  <si>
    <t>40 ช่อง</t>
  </si>
  <si>
    <t>1  ประเภทครุภัณฑ์ไฟฟ้าและวิทยุ</t>
  </si>
  <si>
    <t>จัดซื้อไมค์</t>
  </si>
  <si>
    <t>เพื่อจ่ายเป็นค่าจัดซื้อไมค์ จำนวน 2 ตัว ๆ</t>
  </si>
  <si>
    <t>ละ 2,000บาท</t>
  </si>
  <si>
    <t>จัดซื้อไมค์ห้องประชุมตั้งโต๊ะ</t>
  </si>
  <si>
    <t>เพื่อจ่ายเป็นค่าจัดซื้อไมค์ห้องประชุมตั้งโต๊ะ</t>
  </si>
  <si>
    <t>จำนวน 4 ตัว ๆ ละ 12,000บาท</t>
  </si>
  <si>
    <t>จัดซื้อชุดเสาไฟฟ้าส่องสว่าง พลังงาน</t>
  </si>
  <si>
    <t>แสงอาทิตย์ พร้อมติดตั้ง</t>
  </si>
  <si>
    <t xml:space="preserve">เพื่อจ่ายเป็นค่าจัดซื้อชุดเสาไฟฟ้าส่องสว่าง </t>
  </si>
  <si>
    <t>พลังงานแสงอาทิตย์ พร้อมติดตั้ง</t>
  </si>
  <si>
    <t>1  ประเภทครุภัณฑ์โฆษณาและเผยแพร่</t>
  </si>
  <si>
    <t>บ้านไร่</t>
  </si>
  <si>
    <t>เจริญ ม.6</t>
  </si>
  <si>
    <t>จัดซื้อเสียงตามภายในหมู่บ้าน บ้าน</t>
  </si>
  <si>
    <t>ไร่เจริญ หมู่ที่ 6</t>
  </si>
  <si>
    <t xml:space="preserve">เพื่อจ่ายเป็นค่าจัดซื้อเสียงตามภายในหมู่บ้าน </t>
  </si>
  <si>
    <t>พร้อมติดตั้ง</t>
  </si>
  <si>
    <t>1  ประเภทครุภัณฑ์คอมพิวเตอร์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</si>
</sst>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Tahoma"/>
      <family val="2"/>
      <scheme val="minor"/>
    </font>
    <font>
      <sz val="16"/>
      <name val="TH SarabunIT๙"/>
      <family val="2"/>
    </font>
    <font>
      <sz val="16"/>
      <color theme="1"/>
      <name val="TH SarabunIT๙"/>
      <family val="2"/>
    </font>
    <font>
      <sz val="11"/>
      <color rgb="FFFF0000"/>
      <name val="Tahoma"/>
      <family val="2"/>
      <scheme val="minor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1"/>
      <name val="Tahoma"/>
      <family val="2"/>
      <scheme val="minor"/>
    </font>
    <font>
      <sz val="16"/>
      <name val="Wingdings"/>
      <charset val="2"/>
    </font>
    <font>
      <sz val="15"/>
      <name val="TH SarabunIT๙"/>
      <family val="2"/>
    </font>
    <font>
      <sz val="14"/>
      <name val="TH SarabunIT๙"/>
      <family val="2"/>
    </font>
    <font>
      <sz val="16"/>
      <color rgb="FFFF0000"/>
      <name val="TH SarabunIT๙"/>
      <family val="2"/>
    </font>
    <font>
      <sz val="16"/>
      <color theme="1"/>
      <name val="TH SarabunPSK"/>
      <family val="2"/>
    </font>
    <font>
      <sz val="16"/>
      <color theme="1"/>
      <name val="TH NiramitIT๙"/>
    </font>
    <font>
      <sz val="16"/>
      <name val="TH NiramitIT๙"/>
    </font>
    <font>
      <sz val="11"/>
      <color rgb="FFFF0000"/>
      <name val="TH SarabunIT๙"/>
      <family val="2"/>
    </font>
    <font>
      <sz val="11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0" xfId="0" applyFont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4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2" fillId="0" borderId="11" xfId="0" quotePrefix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6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/>
    <xf numFmtId="0" fontId="9" fillId="0" borderId="0" xfId="0" applyFont="1" applyBorder="1" applyAlignment="1">
      <alignment horizontal="right" vertical="center" textRotation="180"/>
    </xf>
    <xf numFmtId="0" fontId="0" fillId="0" borderId="11" xfId="0" applyBorder="1"/>
    <xf numFmtId="3" fontId="1" fillId="0" borderId="11" xfId="0" applyNumberFormat="1" applyFont="1" applyBorder="1" applyAlignment="1">
      <alignment horizontal="center" vertical="center"/>
    </xf>
    <xf numFmtId="0" fontId="0" fillId="0" borderId="15" xfId="0" applyBorder="1"/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12" xfId="0" applyFont="1" applyBorder="1"/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14" xfId="0" applyFont="1" applyBorder="1"/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/>
    <xf numFmtId="0" fontId="10" fillId="0" borderId="3" xfId="0" applyFont="1" applyBorder="1"/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/>
    <xf numFmtId="0" fontId="7" fillId="0" borderId="1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/>
    <xf numFmtId="3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2" fillId="0" borderId="0" xfId="0" quotePrefix="1" applyFont="1" applyBorder="1" applyAlignment="1">
      <alignment horizontal="center" vertical="center"/>
    </xf>
    <xf numFmtId="0" fontId="10" fillId="0" borderId="0" xfId="0" quotePrefix="1" applyFont="1" applyBorder="1" applyAlignment="1">
      <alignment horizontal="center" vertical="center"/>
    </xf>
    <xf numFmtId="0" fontId="0" fillId="0" borderId="7" xfId="0" applyBorder="1"/>
    <xf numFmtId="0" fontId="9" fillId="0" borderId="1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9" fillId="0" borderId="15" xfId="0" applyFont="1" applyBorder="1" applyAlignment="1">
      <alignment horizontal="right" vertical="center" textRotation="180"/>
    </xf>
    <xf numFmtId="3" fontId="1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/>
    <xf numFmtId="0" fontId="9" fillId="0" borderId="12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0" fontId="9" fillId="0" borderId="4" xfId="0" applyFont="1" applyBorder="1" applyAlignment="1">
      <alignment horizontal="right" vertical="center" textRotation="180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 textRotation="180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/>
    <xf numFmtId="3" fontId="1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 textRotation="180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4" xfId="0" applyFont="1" applyBorder="1"/>
    <xf numFmtId="0" fontId="6" fillId="0" borderId="10" xfId="0" applyFont="1" applyBorder="1"/>
    <xf numFmtId="0" fontId="6" fillId="0" borderId="15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8" xfId="0" applyFont="1" applyBorder="1"/>
    <xf numFmtId="0" fontId="6" fillId="0" borderId="0" xfId="0" applyFont="1" applyBorder="1"/>
    <xf numFmtId="0" fontId="6" fillId="0" borderId="9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5" xfId="0" applyFont="1" applyBorder="1"/>
    <xf numFmtId="0" fontId="2" fillId="0" borderId="0" xfId="0" applyFont="1" applyBorder="1"/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4" xfId="0" quotePrefix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1" fillId="0" borderId="8" xfId="0" applyFont="1" applyBorder="1"/>
    <xf numFmtId="0" fontId="8" fillId="0" borderId="10" xfId="0" applyFont="1" applyBorder="1" applyAlignment="1">
      <alignment horizontal="left" vertical="center"/>
    </xf>
    <xf numFmtId="0" fontId="2" fillId="0" borderId="14" xfId="0" applyFont="1" applyBorder="1"/>
    <xf numFmtId="0" fontId="11" fillId="0" borderId="1" xfId="0" applyFont="1" applyBorder="1"/>
    <xf numFmtId="0" fontId="11" fillId="0" borderId="10" xfId="0" applyFont="1" applyBorder="1"/>
    <xf numFmtId="0" fontId="11" fillId="0" borderId="15" xfId="0" applyFont="1" applyBorder="1"/>
    <xf numFmtId="0" fontId="14" fillId="0" borderId="0" xfId="0" applyFont="1" applyAlignment="1">
      <alignment horizontal="left"/>
    </xf>
    <xf numFmtId="0" fontId="15" fillId="0" borderId="0" xfId="0" applyFont="1"/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/>
    <xf numFmtId="0" fontId="12" fillId="0" borderId="0" xfId="0" applyFont="1" applyBorder="1"/>
    <xf numFmtId="0" fontId="9" fillId="0" borderId="0" xfId="0" applyFont="1" applyFill="1" applyBorder="1" applyAlignment="1">
      <alignment horizontal="right" vertical="center" textRotation="180"/>
    </xf>
    <xf numFmtId="0" fontId="1" fillId="0" borderId="0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3" fontId="1" fillId="0" borderId="10" xfId="0" quotePrefix="1" applyNumberFormat="1" applyFont="1" applyBorder="1" applyAlignment="1">
      <alignment horizontal="center" vertical="center"/>
    </xf>
    <xf numFmtId="3" fontId="1" fillId="0" borderId="1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71</xdr:row>
      <xdr:rowOff>98418</xdr:rowOff>
    </xdr:from>
    <xdr:to>
      <xdr:col>19</xdr:col>
      <xdr:colOff>247650</xdr:colOff>
      <xdr:row>71</xdr:row>
      <xdr:rowOff>100006</xdr:rowOff>
    </xdr:to>
    <xdr:cxnSp macro="">
      <xdr:nvCxnSpPr>
        <xdr:cNvPr id="53" name="ลูกศรเชื่อมต่อแบบตรง 52"/>
        <xdr:cNvCxnSpPr/>
      </xdr:nvCxnSpPr>
      <xdr:spPr>
        <a:xfrm>
          <a:off x="8320088" y="9242418"/>
          <a:ext cx="20161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249237</xdr:colOff>
      <xdr:row>78</xdr:row>
      <xdr:rowOff>93655</xdr:rowOff>
    </xdr:from>
    <xdr:to>
      <xdr:col>19</xdr:col>
      <xdr:colOff>230187</xdr:colOff>
      <xdr:row>78</xdr:row>
      <xdr:rowOff>95243</xdr:rowOff>
    </xdr:to>
    <xdr:cxnSp macro="">
      <xdr:nvCxnSpPr>
        <xdr:cNvPr id="54" name="ลูกศรเชื่อมต่อแบบตรง 53"/>
        <xdr:cNvCxnSpPr/>
      </xdr:nvCxnSpPr>
      <xdr:spPr>
        <a:xfrm>
          <a:off x="8305800" y="10761655"/>
          <a:ext cx="20129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239714</xdr:colOff>
      <xdr:row>307</xdr:row>
      <xdr:rowOff>249236</xdr:rowOff>
    </xdr:from>
    <xdr:to>
      <xdr:col>18</xdr:col>
      <xdr:colOff>220664</xdr:colOff>
      <xdr:row>307</xdr:row>
      <xdr:rowOff>250824</xdr:rowOff>
    </xdr:to>
    <xdr:cxnSp macro="">
      <xdr:nvCxnSpPr>
        <xdr:cNvPr id="84" name="ลูกศรเชื่อมต่อแบบตรง 83"/>
        <xdr:cNvCxnSpPr/>
      </xdr:nvCxnSpPr>
      <xdr:spPr>
        <a:xfrm>
          <a:off x="8050214" y="77811311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220662</xdr:colOff>
      <xdr:row>309</xdr:row>
      <xdr:rowOff>241300</xdr:rowOff>
    </xdr:from>
    <xdr:to>
      <xdr:col>18</xdr:col>
      <xdr:colOff>201612</xdr:colOff>
      <xdr:row>309</xdr:row>
      <xdr:rowOff>242888</xdr:rowOff>
    </xdr:to>
    <xdr:cxnSp macro="">
      <xdr:nvCxnSpPr>
        <xdr:cNvPr id="85" name="ลูกศรเชื่อมต่อแบบตรง 84"/>
        <xdr:cNvCxnSpPr/>
      </xdr:nvCxnSpPr>
      <xdr:spPr>
        <a:xfrm>
          <a:off x="8031162" y="78317725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239713</xdr:colOff>
      <xdr:row>313</xdr:row>
      <xdr:rowOff>242888</xdr:rowOff>
    </xdr:from>
    <xdr:to>
      <xdr:col>18</xdr:col>
      <xdr:colOff>220663</xdr:colOff>
      <xdr:row>313</xdr:row>
      <xdr:rowOff>244476</xdr:rowOff>
    </xdr:to>
    <xdr:cxnSp macro="">
      <xdr:nvCxnSpPr>
        <xdr:cNvPr id="86" name="ลูกศรเชื่อมต่อแบบตรง 85"/>
        <xdr:cNvCxnSpPr/>
      </xdr:nvCxnSpPr>
      <xdr:spPr>
        <a:xfrm>
          <a:off x="8050213" y="79348013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255587</xdr:colOff>
      <xdr:row>311</xdr:row>
      <xdr:rowOff>250825</xdr:rowOff>
    </xdr:from>
    <xdr:to>
      <xdr:col>18</xdr:col>
      <xdr:colOff>239712</xdr:colOff>
      <xdr:row>311</xdr:row>
      <xdr:rowOff>252413</xdr:rowOff>
    </xdr:to>
    <xdr:cxnSp macro="">
      <xdr:nvCxnSpPr>
        <xdr:cNvPr id="87" name="ลูกศรเชื่อมต่อแบบตรง 86"/>
        <xdr:cNvCxnSpPr/>
      </xdr:nvCxnSpPr>
      <xdr:spPr>
        <a:xfrm>
          <a:off x="8066087" y="78841600"/>
          <a:ext cx="20415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12701</xdr:colOff>
      <xdr:row>317</xdr:row>
      <xdr:rowOff>242888</xdr:rowOff>
    </xdr:from>
    <xdr:to>
      <xdr:col>18</xdr:col>
      <xdr:colOff>254001</xdr:colOff>
      <xdr:row>317</xdr:row>
      <xdr:rowOff>244476</xdr:rowOff>
    </xdr:to>
    <xdr:cxnSp macro="">
      <xdr:nvCxnSpPr>
        <xdr:cNvPr id="88" name="ลูกศรเชื่อมต่อแบบตรง 87"/>
        <xdr:cNvCxnSpPr/>
      </xdr:nvCxnSpPr>
      <xdr:spPr>
        <a:xfrm>
          <a:off x="8080376" y="80376713"/>
          <a:ext cx="20415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1588</xdr:colOff>
      <xdr:row>320</xdr:row>
      <xdr:rowOff>9525</xdr:rowOff>
    </xdr:from>
    <xdr:to>
      <xdr:col>18</xdr:col>
      <xdr:colOff>236538</xdr:colOff>
      <xdr:row>320</xdr:row>
      <xdr:rowOff>11113</xdr:rowOff>
    </xdr:to>
    <xdr:cxnSp macro="">
      <xdr:nvCxnSpPr>
        <xdr:cNvPr id="89" name="ลูกศรเชื่อมต่อแบบตรง 88"/>
        <xdr:cNvCxnSpPr/>
      </xdr:nvCxnSpPr>
      <xdr:spPr>
        <a:xfrm>
          <a:off x="8069263" y="80914875"/>
          <a:ext cx="20351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11113</xdr:colOff>
      <xdr:row>315</xdr:row>
      <xdr:rowOff>244474</xdr:rowOff>
    </xdr:from>
    <xdr:to>
      <xdr:col>18</xdr:col>
      <xdr:colOff>249238</xdr:colOff>
      <xdr:row>315</xdr:row>
      <xdr:rowOff>246062</xdr:rowOff>
    </xdr:to>
    <xdr:cxnSp macro="">
      <xdr:nvCxnSpPr>
        <xdr:cNvPr id="91" name="ลูกศรเชื่อมต่อแบบตรง 90"/>
        <xdr:cNvCxnSpPr/>
      </xdr:nvCxnSpPr>
      <xdr:spPr>
        <a:xfrm>
          <a:off x="8078788" y="79863949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51</xdr:row>
      <xdr:rowOff>142875</xdr:rowOff>
    </xdr:from>
    <xdr:to>
      <xdr:col>19</xdr:col>
      <xdr:colOff>238125</xdr:colOff>
      <xdr:row>51</xdr:row>
      <xdr:rowOff>144463</xdr:rowOff>
    </xdr:to>
    <xdr:cxnSp macro="">
      <xdr:nvCxnSpPr>
        <xdr:cNvPr id="199" name="ลูกศรเชื่อมต่อแบบตรง 198"/>
        <xdr:cNvCxnSpPr/>
      </xdr:nvCxnSpPr>
      <xdr:spPr>
        <a:xfrm>
          <a:off x="8310563" y="3952875"/>
          <a:ext cx="20161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390</xdr:row>
      <xdr:rowOff>257144</xdr:rowOff>
    </xdr:from>
    <xdr:to>
      <xdr:col>19</xdr:col>
      <xdr:colOff>4763</xdr:colOff>
      <xdr:row>391</xdr:row>
      <xdr:rowOff>9525</xdr:rowOff>
    </xdr:to>
    <xdr:cxnSp macro="">
      <xdr:nvCxnSpPr>
        <xdr:cNvPr id="142" name="ลูกศรเชื่อมต่อแบบตรง 141"/>
        <xdr:cNvCxnSpPr/>
      </xdr:nvCxnSpPr>
      <xdr:spPr>
        <a:xfrm flipV="1">
          <a:off x="8096250" y="99164744"/>
          <a:ext cx="2033588" cy="9556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11112</xdr:colOff>
      <xdr:row>321</xdr:row>
      <xdr:rowOff>252412</xdr:rowOff>
    </xdr:from>
    <xdr:to>
      <xdr:col>18</xdr:col>
      <xdr:colOff>249237</xdr:colOff>
      <xdr:row>321</xdr:row>
      <xdr:rowOff>254000</xdr:rowOff>
    </xdr:to>
    <xdr:cxnSp macro="">
      <xdr:nvCxnSpPr>
        <xdr:cNvPr id="202" name="ลูกศรเชื่อมต่อแบบตรง 201"/>
        <xdr:cNvCxnSpPr/>
      </xdr:nvCxnSpPr>
      <xdr:spPr>
        <a:xfrm>
          <a:off x="8078787" y="81414937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12700</xdr:colOff>
      <xdr:row>335</xdr:row>
      <xdr:rowOff>117475</xdr:rowOff>
    </xdr:from>
    <xdr:to>
      <xdr:col>18</xdr:col>
      <xdr:colOff>250825</xdr:colOff>
      <xdr:row>335</xdr:row>
      <xdr:rowOff>119063</xdr:rowOff>
    </xdr:to>
    <xdr:cxnSp macro="">
      <xdr:nvCxnSpPr>
        <xdr:cNvPr id="203" name="ลูกศรเชื่อมต่อแบบตรง 202"/>
        <xdr:cNvCxnSpPr/>
      </xdr:nvCxnSpPr>
      <xdr:spPr>
        <a:xfrm>
          <a:off x="8080375" y="84880450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338</xdr:row>
      <xdr:rowOff>125412</xdr:rowOff>
    </xdr:from>
    <xdr:to>
      <xdr:col>18</xdr:col>
      <xdr:colOff>247650</xdr:colOff>
      <xdr:row>338</xdr:row>
      <xdr:rowOff>127000</xdr:rowOff>
    </xdr:to>
    <xdr:cxnSp macro="">
      <xdr:nvCxnSpPr>
        <xdr:cNvPr id="204" name="ลูกศรเชื่อมต่อแบบตรง 203"/>
        <xdr:cNvCxnSpPr/>
      </xdr:nvCxnSpPr>
      <xdr:spPr>
        <a:xfrm>
          <a:off x="8077200" y="85659912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254001</xdr:colOff>
      <xdr:row>363</xdr:row>
      <xdr:rowOff>1588</xdr:rowOff>
    </xdr:from>
    <xdr:to>
      <xdr:col>18</xdr:col>
      <xdr:colOff>231776</xdr:colOff>
      <xdr:row>363</xdr:row>
      <xdr:rowOff>3176</xdr:rowOff>
    </xdr:to>
    <xdr:cxnSp macro="">
      <xdr:nvCxnSpPr>
        <xdr:cNvPr id="205" name="ลูกศรเชื่อมต่อแบบตรง 204"/>
        <xdr:cNvCxnSpPr/>
      </xdr:nvCxnSpPr>
      <xdr:spPr>
        <a:xfrm>
          <a:off x="8064501" y="91965463"/>
          <a:ext cx="20351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376</xdr:row>
      <xdr:rowOff>238125</xdr:rowOff>
    </xdr:from>
    <xdr:to>
      <xdr:col>19</xdr:col>
      <xdr:colOff>15875</xdr:colOff>
      <xdr:row>376</xdr:row>
      <xdr:rowOff>239713</xdr:rowOff>
    </xdr:to>
    <xdr:cxnSp macro="">
      <xdr:nvCxnSpPr>
        <xdr:cNvPr id="207" name="ลูกศรเชื่อมต่อแบบตรง 206"/>
        <xdr:cNvCxnSpPr/>
      </xdr:nvCxnSpPr>
      <xdr:spPr>
        <a:xfrm>
          <a:off x="8105775" y="95545275"/>
          <a:ext cx="20351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234950</xdr:colOff>
      <xdr:row>388</xdr:row>
      <xdr:rowOff>252413</xdr:rowOff>
    </xdr:from>
    <xdr:to>
      <xdr:col>18</xdr:col>
      <xdr:colOff>212725</xdr:colOff>
      <xdr:row>388</xdr:row>
      <xdr:rowOff>254001</xdr:rowOff>
    </xdr:to>
    <xdr:cxnSp macro="">
      <xdr:nvCxnSpPr>
        <xdr:cNvPr id="208" name="ลูกศรเชื่อมต่อแบบตรง 207"/>
        <xdr:cNvCxnSpPr/>
      </xdr:nvCxnSpPr>
      <xdr:spPr>
        <a:xfrm>
          <a:off x="8045450" y="98645663"/>
          <a:ext cx="20351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415</xdr:row>
      <xdr:rowOff>252413</xdr:rowOff>
    </xdr:from>
    <xdr:to>
      <xdr:col>18</xdr:col>
      <xdr:colOff>250826</xdr:colOff>
      <xdr:row>415</xdr:row>
      <xdr:rowOff>254017</xdr:rowOff>
    </xdr:to>
    <xdr:cxnSp macro="">
      <xdr:nvCxnSpPr>
        <xdr:cNvPr id="209" name="ลูกศรเชื่อมต่อแบบตรง 208"/>
        <xdr:cNvCxnSpPr/>
      </xdr:nvCxnSpPr>
      <xdr:spPr>
        <a:xfrm>
          <a:off x="7810500" y="105589388"/>
          <a:ext cx="2308226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25401</xdr:colOff>
      <xdr:row>341</xdr:row>
      <xdr:rowOff>125413</xdr:rowOff>
    </xdr:from>
    <xdr:to>
      <xdr:col>19</xdr:col>
      <xdr:colOff>3176</xdr:colOff>
      <xdr:row>341</xdr:row>
      <xdr:rowOff>127001</xdr:rowOff>
    </xdr:to>
    <xdr:cxnSp macro="">
      <xdr:nvCxnSpPr>
        <xdr:cNvPr id="210" name="ลูกศรเชื่อมต่อแบบตรง 209"/>
        <xdr:cNvCxnSpPr/>
      </xdr:nvCxnSpPr>
      <xdr:spPr>
        <a:xfrm>
          <a:off x="8093076" y="86431438"/>
          <a:ext cx="20351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17462</xdr:colOff>
      <xdr:row>443</xdr:row>
      <xdr:rowOff>11113</xdr:rowOff>
    </xdr:from>
    <xdr:to>
      <xdr:col>19</xdr:col>
      <xdr:colOff>14288</xdr:colOff>
      <xdr:row>443</xdr:row>
      <xdr:rowOff>12717</xdr:rowOff>
    </xdr:to>
    <xdr:cxnSp macro="">
      <xdr:nvCxnSpPr>
        <xdr:cNvPr id="37" name="ลูกศรเชื่อมต่อแบบตรง 36"/>
        <xdr:cNvCxnSpPr/>
      </xdr:nvCxnSpPr>
      <xdr:spPr>
        <a:xfrm>
          <a:off x="7827962" y="112548988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42862</xdr:colOff>
      <xdr:row>445</xdr:row>
      <xdr:rowOff>0</xdr:rowOff>
    </xdr:from>
    <xdr:to>
      <xdr:col>19</xdr:col>
      <xdr:colOff>39688</xdr:colOff>
      <xdr:row>445</xdr:row>
      <xdr:rowOff>1604</xdr:rowOff>
    </xdr:to>
    <xdr:cxnSp macro="">
      <xdr:nvCxnSpPr>
        <xdr:cNvPr id="38" name="ลูกศรเชื่อมต่อแบบตรง 37"/>
        <xdr:cNvCxnSpPr/>
      </xdr:nvCxnSpPr>
      <xdr:spPr>
        <a:xfrm>
          <a:off x="7853362" y="113052225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234950</xdr:colOff>
      <xdr:row>469</xdr:row>
      <xdr:rowOff>254000</xdr:rowOff>
    </xdr:from>
    <xdr:to>
      <xdr:col>18</xdr:col>
      <xdr:colOff>231776</xdr:colOff>
      <xdr:row>469</xdr:row>
      <xdr:rowOff>255604</xdr:rowOff>
    </xdr:to>
    <xdr:cxnSp macro="">
      <xdr:nvCxnSpPr>
        <xdr:cNvPr id="49" name="ลูกศรเชื่อมต่อแบบตรง 48"/>
        <xdr:cNvCxnSpPr/>
      </xdr:nvCxnSpPr>
      <xdr:spPr>
        <a:xfrm>
          <a:off x="7788275" y="119478425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238139</xdr:colOff>
      <xdr:row>477</xdr:row>
      <xdr:rowOff>250826</xdr:rowOff>
    </xdr:from>
    <xdr:to>
      <xdr:col>18</xdr:col>
      <xdr:colOff>234965</xdr:colOff>
      <xdr:row>477</xdr:row>
      <xdr:rowOff>252430</xdr:rowOff>
    </xdr:to>
    <xdr:cxnSp macro="">
      <xdr:nvCxnSpPr>
        <xdr:cNvPr id="52" name="ลูกศรเชื่อมต่อแบบตรง 51"/>
        <xdr:cNvCxnSpPr/>
      </xdr:nvCxnSpPr>
      <xdr:spPr>
        <a:xfrm>
          <a:off x="7791464" y="121532651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236537</xdr:colOff>
      <xdr:row>481</xdr:row>
      <xdr:rowOff>20649</xdr:rowOff>
    </xdr:from>
    <xdr:to>
      <xdr:col>18</xdr:col>
      <xdr:colOff>233363</xdr:colOff>
      <xdr:row>481</xdr:row>
      <xdr:rowOff>22253</xdr:rowOff>
    </xdr:to>
    <xdr:cxnSp macro="">
      <xdr:nvCxnSpPr>
        <xdr:cNvPr id="65" name="ลูกศรเชื่อมต่อแบบตรง 64"/>
        <xdr:cNvCxnSpPr/>
      </xdr:nvCxnSpPr>
      <xdr:spPr>
        <a:xfrm>
          <a:off x="7789862" y="122331174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255587</xdr:colOff>
      <xdr:row>482</xdr:row>
      <xdr:rowOff>239724</xdr:rowOff>
    </xdr:from>
    <xdr:to>
      <xdr:col>18</xdr:col>
      <xdr:colOff>252413</xdr:colOff>
      <xdr:row>482</xdr:row>
      <xdr:rowOff>241328</xdr:rowOff>
    </xdr:to>
    <xdr:cxnSp macro="">
      <xdr:nvCxnSpPr>
        <xdr:cNvPr id="70" name="ลูกศรเชื่อมต่อแบบตรง 69"/>
        <xdr:cNvCxnSpPr/>
      </xdr:nvCxnSpPr>
      <xdr:spPr>
        <a:xfrm>
          <a:off x="7808912" y="122807424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255587</xdr:colOff>
      <xdr:row>485</xdr:row>
      <xdr:rowOff>1599</xdr:rowOff>
    </xdr:from>
    <xdr:to>
      <xdr:col>18</xdr:col>
      <xdr:colOff>252413</xdr:colOff>
      <xdr:row>485</xdr:row>
      <xdr:rowOff>3203</xdr:rowOff>
    </xdr:to>
    <xdr:cxnSp macro="">
      <xdr:nvCxnSpPr>
        <xdr:cNvPr id="71" name="ลูกศรเชื่อมต่อแบบตรง 70"/>
        <xdr:cNvCxnSpPr/>
      </xdr:nvCxnSpPr>
      <xdr:spPr>
        <a:xfrm>
          <a:off x="7808912" y="123340824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255587</xdr:colOff>
      <xdr:row>497</xdr:row>
      <xdr:rowOff>1599</xdr:rowOff>
    </xdr:from>
    <xdr:to>
      <xdr:col>18</xdr:col>
      <xdr:colOff>252413</xdr:colOff>
      <xdr:row>497</xdr:row>
      <xdr:rowOff>3203</xdr:rowOff>
    </xdr:to>
    <xdr:cxnSp macro="">
      <xdr:nvCxnSpPr>
        <xdr:cNvPr id="72" name="ลูกศรเชื่อมต่อแบบตรง 71"/>
        <xdr:cNvCxnSpPr/>
      </xdr:nvCxnSpPr>
      <xdr:spPr>
        <a:xfrm>
          <a:off x="7808912" y="126426924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7937</xdr:colOff>
      <xdr:row>499</xdr:row>
      <xdr:rowOff>11124</xdr:rowOff>
    </xdr:from>
    <xdr:to>
      <xdr:col>19</xdr:col>
      <xdr:colOff>4763</xdr:colOff>
      <xdr:row>499</xdr:row>
      <xdr:rowOff>12728</xdr:rowOff>
    </xdr:to>
    <xdr:cxnSp macro="">
      <xdr:nvCxnSpPr>
        <xdr:cNvPr id="73" name="ลูกศรเชื่อมต่อแบบตรง 72"/>
        <xdr:cNvCxnSpPr/>
      </xdr:nvCxnSpPr>
      <xdr:spPr>
        <a:xfrm>
          <a:off x="7818437" y="126950799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246062</xdr:colOff>
      <xdr:row>501</xdr:row>
      <xdr:rowOff>11124</xdr:rowOff>
    </xdr:from>
    <xdr:to>
      <xdr:col>18</xdr:col>
      <xdr:colOff>242888</xdr:colOff>
      <xdr:row>501</xdr:row>
      <xdr:rowOff>12728</xdr:rowOff>
    </xdr:to>
    <xdr:cxnSp macro="">
      <xdr:nvCxnSpPr>
        <xdr:cNvPr id="74" name="ลูกศรเชื่อมต่อแบบตรง 73"/>
        <xdr:cNvCxnSpPr/>
      </xdr:nvCxnSpPr>
      <xdr:spPr>
        <a:xfrm>
          <a:off x="7799387" y="127465149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255587</xdr:colOff>
      <xdr:row>502</xdr:row>
      <xdr:rowOff>249249</xdr:rowOff>
    </xdr:from>
    <xdr:to>
      <xdr:col>18</xdr:col>
      <xdr:colOff>252413</xdr:colOff>
      <xdr:row>502</xdr:row>
      <xdr:rowOff>250853</xdr:rowOff>
    </xdr:to>
    <xdr:cxnSp macro="">
      <xdr:nvCxnSpPr>
        <xdr:cNvPr id="75" name="ลูกศรเชื่อมต่อแบบตรง 74"/>
        <xdr:cNvCxnSpPr/>
      </xdr:nvCxnSpPr>
      <xdr:spPr>
        <a:xfrm>
          <a:off x="7808912" y="127960449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</xdr:colOff>
      <xdr:row>506</xdr:row>
      <xdr:rowOff>254000</xdr:rowOff>
    </xdr:from>
    <xdr:to>
      <xdr:col>19</xdr:col>
      <xdr:colOff>3176</xdr:colOff>
      <xdr:row>506</xdr:row>
      <xdr:rowOff>255604</xdr:rowOff>
    </xdr:to>
    <xdr:cxnSp macro="">
      <xdr:nvCxnSpPr>
        <xdr:cNvPr id="77" name="ลูกศรเชื่อมต่อแบบตรง 76"/>
        <xdr:cNvCxnSpPr/>
      </xdr:nvCxnSpPr>
      <xdr:spPr>
        <a:xfrm>
          <a:off x="7816850" y="128993900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255587</xdr:colOff>
      <xdr:row>508</xdr:row>
      <xdr:rowOff>249249</xdr:rowOff>
    </xdr:from>
    <xdr:to>
      <xdr:col>18</xdr:col>
      <xdr:colOff>252413</xdr:colOff>
      <xdr:row>508</xdr:row>
      <xdr:rowOff>250853</xdr:rowOff>
    </xdr:to>
    <xdr:cxnSp macro="">
      <xdr:nvCxnSpPr>
        <xdr:cNvPr id="78" name="ลูกศรเชื่อมต่อแบบตรง 77"/>
        <xdr:cNvCxnSpPr/>
      </xdr:nvCxnSpPr>
      <xdr:spPr>
        <a:xfrm>
          <a:off x="7808912" y="129503499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249237</xdr:colOff>
      <xdr:row>510</xdr:row>
      <xdr:rowOff>244475</xdr:rowOff>
    </xdr:from>
    <xdr:to>
      <xdr:col>18</xdr:col>
      <xdr:colOff>246063</xdr:colOff>
      <xdr:row>510</xdr:row>
      <xdr:rowOff>246079</xdr:rowOff>
    </xdr:to>
    <xdr:cxnSp macro="">
      <xdr:nvCxnSpPr>
        <xdr:cNvPr id="79" name="ลูกศรเชื่อมต่อแบบตรง 78"/>
        <xdr:cNvCxnSpPr/>
      </xdr:nvCxnSpPr>
      <xdr:spPr>
        <a:xfrm>
          <a:off x="7802562" y="130013075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551</xdr:row>
      <xdr:rowOff>9526</xdr:rowOff>
    </xdr:from>
    <xdr:to>
      <xdr:col>20</xdr:col>
      <xdr:colOff>0</xdr:colOff>
      <xdr:row>551</xdr:row>
      <xdr:rowOff>19050</xdr:rowOff>
    </xdr:to>
    <xdr:cxnSp macro="">
      <xdr:nvCxnSpPr>
        <xdr:cNvPr id="80" name="ลูกศรเชื่อมต่อแบบตรง 79"/>
        <xdr:cNvCxnSpPr/>
      </xdr:nvCxnSpPr>
      <xdr:spPr>
        <a:xfrm flipV="1">
          <a:off x="7305675" y="138779251"/>
          <a:ext cx="307657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7937</xdr:colOff>
      <xdr:row>577</xdr:row>
      <xdr:rowOff>250825</xdr:rowOff>
    </xdr:from>
    <xdr:to>
      <xdr:col>19</xdr:col>
      <xdr:colOff>4763</xdr:colOff>
      <xdr:row>577</xdr:row>
      <xdr:rowOff>252429</xdr:rowOff>
    </xdr:to>
    <xdr:cxnSp macro="">
      <xdr:nvCxnSpPr>
        <xdr:cNvPr id="81" name="ลูกศรเชื่อมต่อแบบตรง 80"/>
        <xdr:cNvCxnSpPr/>
      </xdr:nvCxnSpPr>
      <xdr:spPr>
        <a:xfrm>
          <a:off x="7818437" y="145707100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193675</xdr:colOff>
      <xdr:row>607</xdr:row>
      <xdr:rowOff>7937</xdr:rowOff>
    </xdr:from>
    <xdr:to>
      <xdr:col>18</xdr:col>
      <xdr:colOff>190501</xdr:colOff>
      <xdr:row>607</xdr:row>
      <xdr:rowOff>9541</xdr:rowOff>
    </xdr:to>
    <xdr:cxnSp macro="">
      <xdr:nvCxnSpPr>
        <xdr:cNvPr id="82" name="ลูกศรเชื่อมต่อแบบตรง 81"/>
        <xdr:cNvCxnSpPr/>
      </xdr:nvCxnSpPr>
      <xdr:spPr>
        <a:xfrm>
          <a:off x="7747000" y="152150762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523</xdr:row>
      <xdr:rowOff>252412</xdr:rowOff>
    </xdr:from>
    <xdr:to>
      <xdr:col>19</xdr:col>
      <xdr:colOff>9526</xdr:colOff>
      <xdr:row>523</xdr:row>
      <xdr:rowOff>254016</xdr:rowOff>
    </xdr:to>
    <xdr:cxnSp macro="">
      <xdr:nvCxnSpPr>
        <xdr:cNvPr id="90" name="ลูกศรเชื่อมต่อแบบตรง 89"/>
        <xdr:cNvCxnSpPr/>
      </xdr:nvCxnSpPr>
      <xdr:spPr>
        <a:xfrm>
          <a:off x="7823200" y="133364287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9508</xdr:colOff>
      <xdr:row>504</xdr:row>
      <xdr:rowOff>244485</xdr:rowOff>
    </xdr:from>
    <xdr:to>
      <xdr:col>19</xdr:col>
      <xdr:colOff>6334</xdr:colOff>
      <xdr:row>504</xdr:row>
      <xdr:rowOff>246089</xdr:rowOff>
    </xdr:to>
    <xdr:cxnSp macro="">
      <xdr:nvCxnSpPr>
        <xdr:cNvPr id="93" name="ลูกศรเชื่อมต่อแบบตรง 92"/>
        <xdr:cNvCxnSpPr/>
      </xdr:nvCxnSpPr>
      <xdr:spPr>
        <a:xfrm>
          <a:off x="7820008" y="128470035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253984</xdr:colOff>
      <xdr:row>44</xdr:row>
      <xdr:rowOff>103194</xdr:rowOff>
    </xdr:from>
    <xdr:to>
      <xdr:col>19</xdr:col>
      <xdr:colOff>238109</xdr:colOff>
      <xdr:row>44</xdr:row>
      <xdr:rowOff>104782</xdr:rowOff>
    </xdr:to>
    <xdr:cxnSp macro="">
      <xdr:nvCxnSpPr>
        <xdr:cNvPr id="95" name="ลูกศรเชื่อมต่อแบบตรง 94"/>
        <xdr:cNvCxnSpPr/>
      </xdr:nvCxnSpPr>
      <xdr:spPr>
        <a:xfrm>
          <a:off x="8310547" y="2389194"/>
          <a:ext cx="201612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253985</xdr:colOff>
      <xdr:row>369</xdr:row>
      <xdr:rowOff>254007</xdr:rowOff>
    </xdr:from>
    <xdr:to>
      <xdr:col>18</xdr:col>
      <xdr:colOff>231760</xdr:colOff>
      <xdr:row>369</xdr:row>
      <xdr:rowOff>255595</xdr:rowOff>
    </xdr:to>
    <xdr:cxnSp macro="">
      <xdr:nvCxnSpPr>
        <xdr:cNvPr id="96" name="ลูกศรเชื่อมต่อแบบตรง 95"/>
        <xdr:cNvCxnSpPr/>
      </xdr:nvCxnSpPr>
      <xdr:spPr>
        <a:xfrm>
          <a:off x="8064485" y="93760932"/>
          <a:ext cx="20351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446</xdr:row>
      <xdr:rowOff>247676</xdr:rowOff>
    </xdr:from>
    <xdr:to>
      <xdr:col>19</xdr:col>
      <xdr:colOff>3144</xdr:colOff>
      <xdr:row>447</xdr:row>
      <xdr:rowOff>0</xdr:rowOff>
    </xdr:to>
    <xdr:cxnSp macro="">
      <xdr:nvCxnSpPr>
        <xdr:cNvPr id="98" name="ลูกศรเชื่อมต่อแบบตรง 97"/>
        <xdr:cNvCxnSpPr/>
      </xdr:nvCxnSpPr>
      <xdr:spPr>
        <a:xfrm flipV="1">
          <a:off x="7829550" y="113557076"/>
          <a:ext cx="2298669" cy="9499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17447</xdr:colOff>
      <xdr:row>448</xdr:row>
      <xdr:rowOff>236547</xdr:rowOff>
    </xdr:from>
    <xdr:to>
      <xdr:col>19</xdr:col>
      <xdr:colOff>14273</xdr:colOff>
      <xdr:row>448</xdr:row>
      <xdr:rowOff>238151</xdr:rowOff>
    </xdr:to>
    <xdr:cxnSp macro="">
      <xdr:nvCxnSpPr>
        <xdr:cNvPr id="99" name="ลูกศรเชื่อมต่อแบบตรง 98"/>
        <xdr:cNvCxnSpPr/>
      </xdr:nvCxnSpPr>
      <xdr:spPr>
        <a:xfrm>
          <a:off x="7827947" y="114060297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31720</xdr:colOff>
      <xdr:row>451</xdr:row>
      <xdr:rowOff>9518</xdr:rowOff>
    </xdr:from>
    <xdr:to>
      <xdr:col>19</xdr:col>
      <xdr:colOff>28546</xdr:colOff>
      <xdr:row>451</xdr:row>
      <xdr:rowOff>11122</xdr:rowOff>
    </xdr:to>
    <xdr:cxnSp macro="">
      <xdr:nvCxnSpPr>
        <xdr:cNvPr id="100" name="ลูกศรเชื่อมต่อแบบตรง 99"/>
        <xdr:cNvCxnSpPr/>
      </xdr:nvCxnSpPr>
      <xdr:spPr>
        <a:xfrm>
          <a:off x="7842220" y="114604793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250823</xdr:colOff>
      <xdr:row>472</xdr:row>
      <xdr:rowOff>257171</xdr:rowOff>
    </xdr:from>
    <xdr:to>
      <xdr:col>18</xdr:col>
      <xdr:colOff>247649</xdr:colOff>
      <xdr:row>473</xdr:row>
      <xdr:rowOff>1600</xdr:rowOff>
    </xdr:to>
    <xdr:cxnSp macro="">
      <xdr:nvCxnSpPr>
        <xdr:cNvPr id="101" name="ลูกศรเชื่อมต่อแบบตรง 100"/>
        <xdr:cNvCxnSpPr/>
      </xdr:nvCxnSpPr>
      <xdr:spPr>
        <a:xfrm>
          <a:off x="7804148" y="120253121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475</xdr:row>
      <xdr:rowOff>9521</xdr:rowOff>
    </xdr:from>
    <xdr:to>
      <xdr:col>18</xdr:col>
      <xdr:colOff>231776</xdr:colOff>
      <xdr:row>475</xdr:row>
      <xdr:rowOff>11125</xdr:rowOff>
    </xdr:to>
    <xdr:cxnSp macro="">
      <xdr:nvCxnSpPr>
        <xdr:cNvPr id="102" name="ลูกศรเชื่อมต่อแบบตรง 101"/>
        <xdr:cNvCxnSpPr/>
      </xdr:nvCxnSpPr>
      <xdr:spPr>
        <a:xfrm>
          <a:off x="7791450" y="120776996"/>
          <a:ext cx="2308226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98</xdr:row>
      <xdr:rowOff>98418</xdr:rowOff>
    </xdr:from>
    <xdr:to>
      <xdr:col>19</xdr:col>
      <xdr:colOff>247650</xdr:colOff>
      <xdr:row>98</xdr:row>
      <xdr:rowOff>100006</xdr:rowOff>
    </xdr:to>
    <xdr:cxnSp macro="">
      <xdr:nvCxnSpPr>
        <xdr:cNvPr id="94" name="ลูกศรเชื่อมต่อแบบตรง 93"/>
        <xdr:cNvCxnSpPr/>
      </xdr:nvCxnSpPr>
      <xdr:spPr>
        <a:xfrm>
          <a:off x="8334375" y="16043268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249237</xdr:colOff>
      <xdr:row>105</xdr:row>
      <xdr:rowOff>93655</xdr:rowOff>
    </xdr:from>
    <xdr:to>
      <xdr:col>19</xdr:col>
      <xdr:colOff>230187</xdr:colOff>
      <xdr:row>105</xdr:row>
      <xdr:rowOff>95243</xdr:rowOff>
    </xdr:to>
    <xdr:cxnSp macro="">
      <xdr:nvCxnSpPr>
        <xdr:cNvPr id="97" name="ลูกศรเชื่อมต่อแบบตรง 96"/>
        <xdr:cNvCxnSpPr/>
      </xdr:nvCxnSpPr>
      <xdr:spPr>
        <a:xfrm>
          <a:off x="8316912" y="17838730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125</xdr:row>
      <xdr:rowOff>98418</xdr:rowOff>
    </xdr:from>
    <xdr:to>
      <xdr:col>19</xdr:col>
      <xdr:colOff>247650</xdr:colOff>
      <xdr:row>125</xdr:row>
      <xdr:rowOff>100006</xdr:rowOff>
    </xdr:to>
    <xdr:cxnSp macro="">
      <xdr:nvCxnSpPr>
        <xdr:cNvPr id="103" name="ลูกศรเชื่อมต่อแบบตรง 102"/>
        <xdr:cNvCxnSpPr/>
      </xdr:nvCxnSpPr>
      <xdr:spPr>
        <a:xfrm>
          <a:off x="8334375" y="23244168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249237</xdr:colOff>
      <xdr:row>132</xdr:row>
      <xdr:rowOff>93655</xdr:rowOff>
    </xdr:from>
    <xdr:to>
      <xdr:col>19</xdr:col>
      <xdr:colOff>230187</xdr:colOff>
      <xdr:row>132</xdr:row>
      <xdr:rowOff>95243</xdr:rowOff>
    </xdr:to>
    <xdr:cxnSp macro="">
      <xdr:nvCxnSpPr>
        <xdr:cNvPr id="104" name="ลูกศรเชื่อมต่อแบบตรง 103"/>
        <xdr:cNvCxnSpPr/>
      </xdr:nvCxnSpPr>
      <xdr:spPr>
        <a:xfrm>
          <a:off x="8316912" y="25039630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151</xdr:row>
      <xdr:rowOff>98418</xdr:rowOff>
    </xdr:from>
    <xdr:to>
      <xdr:col>19</xdr:col>
      <xdr:colOff>247650</xdr:colOff>
      <xdr:row>151</xdr:row>
      <xdr:rowOff>100006</xdr:rowOff>
    </xdr:to>
    <xdr:cxnSp macro="">
      <xdr:nvCxnSpPr>
        <xdr:cNvPr id="105" name="ลูกศรเชื่อมต่อแบบตรง 104"/>
        <xdr:cNvCxnSpPr/>
      </xdr:nvCxnSpPr>
      <xdr:spPr>
        <a:xfrm>
          <a:off x="8334375" y="23244168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249237</xdr:colOff>
      <xdr:row>158</xdr:row>
      <xdr:rowOff>93655</xdr:rowOff>
    </xdr:from>
    <xdr:to>
      <xdr:col>19</xdr:col>
      <xdr:colOff>230187</xdr:colOff>
      <xdr:row>158</xdr:row>
      <xdr:rowOff>95243</xdr:rowOff>
    </xdr:to>
    <xdr:cxnSp macro="">
      <xdr:nvCxnSpPr>
        <xdr:cNvPr id="106" name="ลูกศรเชื่อมต่อแบบตรง 105"/>
        <xdr:cNvCxnSpPr/>
      </xdr:nvCxnSpPr>
      <xdr:spPr>
        <a:xfrm>
          <a:off x="8316912" y="25039630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282</xdr:row>
      <xdr:rowOff>98418</xdr:rowOff>
    </xdr:from>
    <xdr:to>
      <xdr:col>19</xdr:col>
      <xdr:colOff>247650</xdr:colOff>
      <xdr:row>282</xdr:row>
      <xdr:rowOff>100006</xdr:rowOff>
    </xdr:to>
    <xdr:cxnSp macro="">
      <xdr:nvCxnSpPr>
        <xdr:cNvPr id="107" name="ลูกศรเชื่อมต่อแบบตรง 106"/>
        <xdr:cNvCxnSpPr/>
      </xdr:nvCxnSpPr>
      <xdr:spPr>
        <a:xfrm>
          <a:off x="8334375" y="23244168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249237</xdr:colOff>
      <xdr:row>289</xdr:row>
      <xdr:rowOff>93655</xdr:rowOff>
    </xdr:from>
    <xdr:to>
      <xdr:col>19</xdr:col>
      <xdr:colOff>230187</xdr:colOff>
      <xdr:row>289</xdr:row>
      <xdr:rowOff>95243</xdr:rowOff>
    </xdr:to>
    <xdr:cxnSp macro="">
      <xdr:nvCxnSpPr>
        <xdr:cNvPr id="108" name="ลูกศรเชื่อมต่อแบบตรง 107"/>
        <xdr:cNvCxnSpPr/>
      </xdr:nvCxnSpPr>
      <xdr:spPr>
        <a:xfrm>
          <a:off x="8316912" y="25039630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177</xdr:row>
      <xdr:rowOff>98418</xdr:rowOff>
    </xdr:from>
    <xdr:to>
      <xdr:col>19</xdr:col>
      <xdr:colOff>247650</xdr:colOff>
      <xdr:row>177</xdr:row>
      <xdr:rowOff>100006</xdr:rowOff>
    </xdr:to>
    <xdr:cxnSp macro="">
      <xdr:nvCxnSpPr>
        <xdr:cNvPr id="64" name="ลูกศรเชื่อมต่อแบบตรง 63"/>
        <xdr:cNvCxnSpPr/>
      </xdr:nvCxnSpPr>
      <xdr:spPr>
        <a:xfrm>
          <a:off x="8334375" y="57629418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249237</xdr:colOff>
      <xdr:row>184</xdr:row>
      <xdr:rowOff>93655</xdr:rowOff>
    </xdr:from>
    <xdr:to>
      <xdr:col>19</xdr:col>
      <xdr:colOff>230187</xdr:colOff>
      <xdr:row>184</xdr:row>
      <xdr:rowOff>95243</xdr:rowOff>
    </xdr:to>
    <xdr:cxnSp macro="">
      <xdr:nvCxnSpPr>
        <xdr:cNvPr id="66" name="ลูกศรเชื่อมต่อแบบตรง 65"/>
        <xdr:cNvCxnSpPr/>
      </xdr:nvCxnSpPr>
      <xdr:spPr>
        <a:xfrm>
          <a:off x="8316912" y="59424880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203</xdr:row>
      <xdr:rowOff>98418</xdr:rowOff>
    </xdr:from>
    <xdr:to>
      <xdr:col>19</xdr:col>
      <xdr:colOff>247650</xdr:colOff>
      <xdr:row>203</xdr:row>
      <xdr:rowOff>100006</xdr:rowOff>
    </xdr:to>
    <xdr:cxnSp macro="">
      <xdr:nvCxnSpPr>
        <xdr:cNvPr id="67" name="ลูกศรเชื่อมต่อแบบตรง 66"/>
        <xdr:cNvCxnSpPr/>
      </xdr:nvCxnSpPr>
      <xdr:spPr>
        <a:xfrm>
          <a:off x="8334375" y="43741968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249237</xdr:colOff>
      <xdr:row>210</xdr:row>
      <xdr:rowOff>93655</xdr:rowOff>
    </xdr:from>
    <xdr:to>
      <xdr:col>19</xdr:col>
      <xdr:colOff>230187</xdr:colOff>
      <xdr:row>210</xdr:row>
      <xdr:rowOff>95243</xdr:rowOff>
    </xdr:to>
    <xdr:cxnSp macro="">
      <xdr:nvCxnSpPr>
        <xdr:cNvPr id="76" name="ลูกศรเชื่อมต่อแบบตรง 75"/>
        <xdr:cNvCxnSpPr/>
      </xdr:nvCxnSpPr>
      <xdr:spPr>
        <a:xfrm>
          <a:off x="8316912" y="45594580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229</xdr:row>
      <xdr:rowOff>98418</xdr:rowOff>
    </xdr:from>
    <xdr:to>
      <xdr:col>19</xdr:col>
      <xdr:colOff>247650</xdr:colOff>
      <xdr:row>229</xdr:row>
      <xdr:rowOff>100006</xdr:rowOff>
    </xdr:to>
    <xdr:cxnSp macro="">
      <xdr:nvCxnSpPr>
        <xdr:cNvPr id="109" name="ลูกศรเชื่อมต่อแบบตรง 108"/>
        <xdr:cNvCxnSpPr/>
      </xdr:nvCxnSpPr>
      <xdr:spPr>
        <a:xfrm>
          <a:off x="8334375" y="71231118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249237</xdr:colOff>
      <xdr:row>236</xdr:row>
      <xdr:rowOff>93655</xdr:rowOff>
    </xdr:from>
    <xdr:to>
      <xdr:col>19</xdr:col>
      <xdr:colOff>230187</xdr:colOff>
      <xdr:row>236</xdr:row>
      <xdr:rowOff>95243</xdr:rowOff>
    </xdr:to>
    <xdr:cxnSp macro="">
      <xdr:nvCxnSpPr>
        <xdr:cNvPr id="110" name="ลูกศรเชื่อมต่อแบบตรง 109"/>
        <xdr:cNvCxnSpPr/>
      </xdr:nvCxnSpPr>
      <xdr:spPr>
        <a:xfrm>
          <a:off x="8316912" y="73026580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255</xdr:row>
      <xdr:rowOff>98418</xdr:rowOff>
    </xdr:from>
    <xdr:to>
      <xdr:col>19</xdr:col>
      <xdr:colOff>247650</xdr:colOff>
      <xdr:row>255</xdr:row>
      <xdr:rowOff>100006</xdr:rowOff>
    </xdr:to>
    <xdr:cxnSp macro="">
      <xdr:nvCxnSpPr>
        <xdr:cNvPr id="111" name="ลูกศรเชื่อมต่อแบบตรง 110"/>
        <xdr:cNvCxnSpPr/>
      </xdr:nvCxnSpPr>
      <xdr:spPr>
        <a:xfrm>
          <a:off x="8334375" y="71231118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249237</xdr:colOff>
      <xdr:row>262</xdr:row>
      <xdr:rowOff>93655</xdr:rowOff>
    </xdr:from>
    <xdr:to>
      <xdr:col>19</xdr:col>
      <xdr:colOff>230187</xdr:colOff>
      <xdr:row>262</xdr:row>
      <xdr:rowOff>95243</xdr:rowOff>
    </xdr:to>
    <xdr:cxnSp macro="">
      <xdr:nvCxnSpPr>
        <xdr:cNvPr id="112" name="ลูกศรเชื่อมต่อแบบตรง 111"/>
        <xdr:cNvCxnSpPr/>
      </xdr:nvCxnSpPr>
      <xdr:spPr>
        <a:xfrm>
          <a:off x="8316912" y="73026580"/>
          <a:ext cx="20383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552</xdr:row>
      <xdr:rowOff>238125</xdr:rowOff>
    </xdr:from>
    <xdr:to>
      <xdr:col>20</xdr:col>
      <xdr:colOff>9525</xdr:colOff>
      <xdr:row>552</xdr:row>
      <xdr:rowOff>247649</xdr:rowOff>
    </xdr:to>
    <xdr:cxnSp macro="">
      <xdr:nvCxnSpPr>
        <xdr:cNvPr id="117" name="ลูกศรเชื่อมต่อแบบตรง 116"/>
        <xdr:cNvCxnSpPr/>
      </xdr:nvCxnSpPr>
      <xdr:spPr>
        <a:xfrm flipV="1">
          <a:off x="7315200" y="139265025"/>
          <a:ext cx="307657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666750</xdr:colOff>
      <xdr:row>556</xdr:row>
      <xdr:rowOff>238125</xdr:rowOff>
    </xdr:from>
    <xdr:to>
      <xdr:col>19</xdr:col>
      <xdr:colOff>238125</xdr:colOff>
      <xdr:row>556</xdr:row>
      <xdr:rowOff>247649</xdr:rowOff>
    </xdr:to>
    <xdr:cxnSp macro="">
      <xdr:nvCxnSpPr>
        <xdr:cNvPr id="118" name="ลูกศรเชื่อมต่อแบบตรง 117"/>
        <xdr:cNvCxnSpPr/>
      </xdr:nvCxnSpPr>
      <xdr:spPr>
        <a:xfrm flipV="1">
          <a:off x="7286625" y="140293725"/>
          <a:ext cx="307657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666750</xdr:colOff>
      <xdr:row>554</xdr:row>
      <xdr:rowOff>238125</xdr:rowOff>
    </xdr:from>
    <xdr:to>
      <xdr:col>19</xdr:col>
      <xdr:colOff>238125</xdr:colOff>
      <xdr:row>554</xdr:row>
      <xdr:rowOff>247649</xdr:rowOff>
    </xdr:to>
    <xdr:cxnSp macro="">
      <xdr:nvCxnSpPr>
        <xdr:cNvPr id="119" name="ลูกศรเชื่อมต่อแบบตรง 118"/>
        <xdr:cNvCxnSpPr/>
      </xdr:nvCxnSpPr>
      <xdr:spPr>
        <a:xfrm flipV="1">
          <a:off x="7286625" y="139779375"/>
          <a:ext cx="3076575" cy="952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241300</xdr:colOff>
      <xdr:row>604</xdr:row>
      <xdr:rowOff>246062</xdr:rowOff>
    </xdr:from>
    <xdr:to>
      <xdr:col>18</xdr:col>
      <xdr:colOff>238126</xdr:colOff>
      <xdr:row>604</xdr:row>
      <xdr:rowOff>247666</xdr:rowOff>
    </xdr:to>
    <xdr:cxnSp macro="">
      <xdr:nvCxnSpPr>
        <xdr:cNvPr id="120" name="ลูกศรเชื่อมต่อแบบตรง 119"/>
        <xdr:cNvCxnSpPr/>
      </xdr:nvCxnSpPr>
      <xdr:spPr>
        <a:xfrm>
          <a:off x="7794625" y="153674762"/>
          <a:ext cx="2311401" cy="1604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</xdr:row>
      <xdr:rowOff>236538</xdr:rowOff>
    </xdr:from>
    <xdr:to>
      <xdr:col>17</xdr:col>
      <xdr:colOff>19050</xdr:colOff>
      <xdr:row>9</xdr:row>
      <xdr:rowOff>9525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8134350" y="2293938"/>
          <a:ext cx="1952625" cy="3016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65</xdr:row>
      <xdr:rowOff>93663</xdr:rowOff>
    </xdr:from>
    <xdr:to>
      <xdr:col>15</xdr:col>
      <xdr:colOff>219075</xdr:colOff>
      <xdr:row>65</xdr:row>
      <xdr:rowOff>95250</xdr:rowOff>
    </xdr:to>
    <xdr:cxnSp macro="">
      <xdr:nvCxnSpPr>
        <xdr:cNvPr id="4" name="ลูกศรเชื่อมต่อแบบตรง 3"/>
        <xdr:cNvCxnSpPr/>
      </xdr:nvCxnSpPr>
      <xdr:spPr>
        <a:xfrm>
          <a:off x="8086725" y="16438563"/>
          <a:ext cx="1647825" cy="158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11</xdr:row>
      <xdr:rowOff>238125</xdr:rowOff>
    </xdr:from>
    <xdr:to>
      <xdr:col>16</xdr:col>
      <xdr:colOff>219075</xdr:colOff>
      <xdr:row>12</xdr:row>
      <xdr:rowOff>11112</xdr:rowOff>
    </xdr:to>
    <xdr:cxnSp macro="">
      <xdr:nvCxnSpPr>
        <xdr:cNvPr id="7" name="ลูกศรเชื่อมต่อแบบตรง 6"/>
        <xdr:cNvCxnSpPr/>
      </xdr:nvCxnSpPr>
      <xdr:spPr>
        <a:xfrm>
          <a:off x="8058150" y="3067050"/>
          <a:ext cx="1952625" cy="3016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14</xdr:row>
      <xdr:rowOff>0</xdr:rowOff>
    </xdr:from>
    <xdr:to>
      <xdr:col>17</xdr:col>
      <xdr:colOff>9525</xdr:colOff>
      <xdr:row>14</xdr:row>
      <xdr:rowOff>30162</xdr:rowOff>
    </xdr:to>
    <xdr:cxnSp macro="">
      <xdr:nvCxnSpPr>
        <xdr:cNvPr id="8" name="ลูกศรเชื่อมต่อแบบตรง 7"/>
        <xdr:cNvCxnSpPr/>
      </xdr:nvCxnSpPr>
      <xdr:spPr>
        <a:xfrm>
          <a:off x="8124825" y="3600450"/>
          <a:ext cx="1952625" cy="3016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15</xdr:row>
      <xdr:rowOff>228600</xdr:rowOff>
    </xdr:from>
    <xdr:to>
      <xdr:col>17</xdr:col>
      <xdr:colOff>19050</xdr:colOff>
      <xdr:row>16</xdr:row>
      <xdr:rowOff>1587</xdr:rowOff>
    </xdr:to>
    <xdr:cxnSp macro="">
      <xdr:nvCxnSpPr>
        <xdr:cNvPr id="9" name="ลูกศรเชื่อมต่อแบบตรง 8"/>
        <xdr:cNvCxnSpPr/>
      </xdr:nvCxnSpPr>
      <xdr:spPr>
        <a:xfrm>
          <a:off x="8134350" y="4086225"/>
          <a:ext cx="1952625" cy="3016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97</xdr:row>
      <xdr:rowOff>246063</xdr:rowOff>
    </xdr:from>
    <xdr:to>
      <xdr:col>17</xdr:col>
      <xdr:colOff>9525</xdr:colOff>
      <xdr:row>98</xdr:row>
      <xdr:rowOff>19050</xdr:rowOff>
    </xdr:to>
    <xdr:cxnSp macro="">
      <xdr:nvCxnSpPr>
        <xdr:cNvPr id="10" name="ลูกศรเชื่อมต่อแบบตรง 9"/>
        <xdr:cNvCxnSpPr/>
      </xdr:nvCxnSpPr>
      <xdr:spPr>
        <a:xfrm>
          <a:off x="8124825" y="23372763"/>
          <a:ext cx="1952625" cy="3016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99</xdr:row>
      <xdr:rowOff>209550</xdr:rowOff>
    </xdr:from>
    <xdr:to>
      <xdr:col>17</xdr:col>
      <xdr:colOff>28575</xdr:colOff>
      <xdr:row>99</xdr:row>
      <xdr:rowOff>239712</xdr:rowOff>
    </xdr:to>
    <xdr:cxnSp macro="">
      <xdr:nvCxnSpPr>
        <xdr:cNvPr id="13" name="ลูกศรเชื่อมต่อแบบตรง 12"/>
        <xdr:cNvCxnSpPr/>
      </xdr:nvCxnSpPr>
      <xdr:spPr>
        <a:xfrm>
          <a:off x="8143875" y="23850600"/>
          <a:ext cx="1952625" cy="3016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102</xdr:row>
      <xdr:rowOff>9525</xdr:rowOff>
    </xdr:from>
    <xdr:to>
      <xdr:col>17</xdr:col>
      <xdr:colOff>9525</xdr:colOff>
      <xdr:row>102</xdr:row>
      <xdr:rowOff>39687</xdr:rowOff>
    </xdr:to>
    <xdr:cxnSp macro="">
      <xdr:nvCxnSpPr>
        <xdr:cNvPr id="14" name="ลูกศรเชื่อมต่อแบบตรง 13"/>
        <xdr:cNvCxnSpPr/>
      </xdr:nvCxnSpPr>
      <xdr:spPr>
        <a:xfrm>
          <a:off x="8124825" y="24422100"/>
          <a:ext cx="1952625" cy="3016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180975</xdr:colOff>
      <xdr:row>104</xdr:row>
      <xdr:rowOff>38100</xdr:rowOff>
    </xdr:from>
    <xdr:to>
      <xdr:col>16</xdr:col>
      <xdr:colOff>200025</xdr:colOff>
      <xdr:row>104</xdr:row>
      <xdr:rowOff>68262</xdr:rowOff>
    </xdr:to>
    <xdr:cxnSp macro="">
      <xdr:nvCxnSpPr>
        <xdr:cNvPr id="15" name="ลูกศรเชื่อมต่อแบบตรง 14"/>
        <xdr:cNvCxnSpPr/>
      </xdr:nvCxnSpPr>
      <xdr:spPr>
        <a:xfrm>
          <a:off x="8039100" y="24965025"/>
          <a:ext cx="1952625" cy="3016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190</xdr:row>
      <xdr:rowOff>19050</xdr:rowOff>
    </xdr:from>
    <xdr:to>
      <xdr:col>16</xdr:col>
      <xdr:colOff>133350</xdr:colOff>
      <xdr:row>190</xdr:row>
      <xdr:rowOff>19051</xdr:rowOff>
    </xdr:to>
    <xdr:cxnSp macro="">
      <xdr:nvCxnSpPr>
        <xdr:cNvPr id="22" name="ลูกศรเชื่อมต่อแบบตรง 21"/>
        <xdr:cNvCxnSpPr/>
      </xdr:nvCxnSpPr>
      <xdr:spPr>
        <a:xfrm flipV="1">
          <a:off x="7953375" y="44415075"/>
          <a:ext cx="19716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156</xdr:row>
      <xdr:rowOff>9525</xdr:rowOff>
    </xdr:from>
    <xdr:to>
      <xdr:col>17</xdr:col>
      <xdr:colOff>47625</xdr:colOff>
      <xdr:row>156</xdr:row>
      <xdr:rowOff>9526</xdr:rowOff>
    </xdr:to>
    <xdr:cxnSp macro="">
      <xdr:nvCxnSpPr>
        <xdr:cNvPr id="27" name="ลูกศรเชื่อมต่อแบบตรง 26"/>
        <xdr:cNvCxnSpPr/>
      </xdr:nvCxnSpPr>
      <xdr:spPr>
        <a:xfrm flipV="1">
          <a:off x="8143875" y="37338000"/>
          <a:ext cx="19716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258</xdr:row>
      <xdr:rowOff>9525</xdr:rowOff>
    </xdr:from>
    <xdr:to>
      <xdr:col>16</xdr:col>
      <xdr:colOff>247650</xdr:colOff>
      <xdr:row>258</xdr:row>
      <xdr:rowOff>9526</xdr:rowOff>
    </xdr:to>
    <xdr:cxnSp macro="">
      <xdr:nvCxnSpPr>
        <xdr:cNvPr id="28" name="ลูกศรเชื่อมต่อแบบตรง 27"/>
        <xdr:cNvCxnSpPr/>
      </xdr:nvCxnSpPr>
      <xdr:spPr>
        <a:xfrm flipV="1">
          <a:off x="8067675" y="58540650"/>
          <a:ext cx="19716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291</xdr:row>
      <xdr:rowOff>28575</xdr:rowOff>
    </xdr:from>
    <xdr:to>
      <xdr:col>17</xdr:col>
      <xdr:colOff>9525</xdr:colOff>
      <xdr:row>291</xdr:row>
      <xdr:rowOff>28576</xdr:rowOff>
    </xdr:to>
    <xdr:cxnSp macro="">
      <xdr:nvCxnSpPr>
        <xdr:cNvPr id="30" name="ลูกศรเชื่อมต่อแบบตรง 29"/>
        <xdr:cNvCxnSpPr/>
      </xdr:nvCxnSpPr>
      <xdr:spPr>
        <a:xfrm flipV="1">
          <a:off x="8105775" y="65446275"/>
          <a:ext cx="19716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</xdr:colOff>
      <xdr:row>292</xdr:row>
      <xdr:rowOff>247650</xdr:rowOff>
    </xdr:from>
    <xdr:to>
      <xdr:col>17</xdr:col>
      <xdr:colOff>57150</xdr:colOff>
      <xdr:row>292</xdr:row>
      <xdr:rowOff>247651</xdr:rowOff>
    </xdr:to>
    <xdr:cxnSp macro="">
      <xdr:nvCxnSpPr>
        <xdr:cNvPr id="31" name="ลูกศรเชื่อมต่อแบบตรง 30"/>
        <xdr:cNvCxnSpPr/>
      </xdr:nvCxnSpPr>
      <xdr:spPr>
        <a:xfrm flipV="1">
          <a:off x="8153400" y="65922525"/>
          <a:ext cx="19716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200025</xdr:colOff>
      <xdr:row>295</xdr:row>
      <xdr:rowOff>0</xdr:rowOff>
    </xdr:from>
    <xdr:to>
      <xdr:col>16</xdr:col>
      <xdr:colOff>238125</xdr:colOff>
      <xdr:row>295</xdr:row>
      <xdr:rowOff>1</xdr:rowOff>
    </xdr:to>
    <xdr:cxnSp macro="">
      <xdr:nvCxnSpPr>
        <xdr:cNvPr id="32" name="ลูกศรเชื่อมต่อแบบตรง 31"/>
        <xdr:cNvCxnSpPr/>
      </xdr:nvCxnSpPr>
      <xdr:spPr>
        <a:xfrm flipV="1">
          <a:off x="8058150" y="66446400"/>
          <a:ext cx="19716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322</xdr:row>
      <xdr:rowOff>0</xdr:rowOff>
    </xdr:from>
    <xdr:to>
      <xdr:col>16</xdr:col>
      <xdr:colOff>228600</xdr:colOff>
      <xdr:row>322</xdr:row>
      <xdr:rowOff>1</xdr:rowOff>
    </xdr:to>
    <xdr:cxnSp macro="">
      <xdr:nvCxnSpPr>
        <xdr:cNvPr id="33" name="ลูกศรเชื่อมต่อแบบตรง 32"/>
        <xdr:cNvCxnSpPr/>
      </xdr:nvCxnSpPr>
      <xdr:spPr>
        <a:xfrm flipV="1">
          <a:off x="8048625" y="72247125"/>
          <a:ext cx="1971675" cy="1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38</xdr:row>
      <xdr:rowOff>17463</xdr:rowOff>
    </xdr:from>
    <xdr:to>
      <xdr:col>16</xdr:col>
      <xdr:colOff>219075</xdr:colOff>
      <xdr:row>38</xdr:row>
      <xdr:rowOff>19050</xdr:rowOff>
    </xdr:to>
    <xdr:cxnSp macro="">
      <xdr:nvCxnSpPr>
        <xdr:cNvPr id="36" name="ลูกศรเชื่อมต่อแบบตรง 35"/>
        <xdr:cNvCxnSpPr/>
      </xdr:nvCxnSpPr>
      <xdr:spPr>
        <a:xfrm>
          <a:off x="8362950" y="9494838"/>
          <a:ext cx="1647825" cy="1587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128</xdr:row>
      <xdr:rowOff>7938</xdr:rowOff>
    </xdr:from>
    <xdr:to>
      <xdr:col>16</xdr:col>
      <xdr:colOff>266700</xdr:colOff>
      <xdr:row>128</xdr:row>
      <xdr:rowOff>38100</xdr:rowOff>
    </xdr:to>
    <xdr:cxnSp macro="">
      <xdr:nvCxnSpPr>
        <xdr:cNvPr id="38" name="ลูกศรเชื่อมต่อแบบตรง 37"/>
        <xdr:cNvCxnSpPr/>
      </xdr:nvCxnSpPr>
      <xdr:spPr>
        <a:xfrm>
          <a:off x="8105775" y="30364113"/>
          <a:ext cx="1952625" cy="3016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224</xdr:row>
      <xdr:rowOff>7938</xdr:rowOff>
    </xdr:from>
    <xdr:to>
      <xdr:col>16</xdr:col>
      <xdr:colOff>266700</xdr:colOff>
      <xdr:row>224</xdr:row>
      <xdr:rowOff>38100</xdr:rowOff>
    </xdr:to>
    <xdr:cxnSp macro="">
      <xdr:nvCxnSpPr>
        <xdr:cNvPr id="39" name="ลูกศรเชื่อมต่อแบบตรง 38"/>
        <xdr:cNvCxnSpPr/>
      </xdr:nvCxnSpPr>
      <xdr:spPr>
        <a:xfrm>
          <a:off x="8105775" y="30364113"/>
          <a:ext cx="1952625" cy="30162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4" workbookViewId="0">
      <selection activeCell="B33" sqref="B33"/>
    </sheetView>
  </sheetViews>
  <sheetFormatPr defaultRowHeight="20.100000000000001" customHeight="1"/>
  <cols>
    <col min="1" max="1" width="61.625" style="31" customWidth="1"/>
    <col min="2" max="2" width="12.25" style="31" customWidth="1"/>
    <col min="3" max="3" width="13.5" style="31" customWidth="1"/>
    <col min="4" max="4" width="14.375" style="31" customWidth="1"/>
    <col min="5" max="5" width="13.25" style="31" customWidth="1"/>
    <col min="6" max="6" width="17.375" style="31" customWidth="1"/>
    <col min="7" max="7" width="9" style="30"/>
  </cols>
  <sheetData>
    <row r="1" spans="1:10" ht="14.25" customHeight="1">
      <c r="F1" s="41" t="s">
        <v>107</v>
      </c>
    </row>
    <row r="2" spans="1:10" ht="18" customHeight="1">
      <c r="A2" s="283" t="s">
        <v>108</v>
      </c>
      <c r="B2" s="283"/>
      <c r="C2" s="283"/>
      <c r="D2" s="283"/>
      <c r="E2" s="283"/>
      <c r="F2" s="283"/>
    </row>
    <row r="3" spans="1:10" ht="18" customHeight="1">
      <c r="A3" s="283" t="s">
        <v>253</v>
      </c>
      <c r="B3" s="283"/>
      <c r="C3" s="283"/>
      <c r="D3" s="283"/>
      <c r="E3" s="283"/>
      <c r="F3" s="283"/>
    </row>
    <row r="4" spans="1:10" ht="18" customHeight="1">
      <c r="A4" s="284" t="s">
        <v>18</v>
      </c>
      <c r="B4" s="284"/>
      <c r="C4" s="284"/>
      <c r="D4" s="284"/>
      <c r="E4" s="284"/>
      <c r="F4" s="284"/>
    </row>
    <row r="5" spans="1:10" ht="18" customHeight="1">
      <c r="A5" s="25" t="s">
        <v>101</v>
      </c>
      <c r="B5" s="26" t="s">
        <v>19</v>
      </c>
      <c r="C5" s="154" t="s">
        <v>21</v>
      </c>
      <c r="D5" s="117" t="s">
        <v>23</v>
      </c>
      <c r="E5" s="154" t="s">
        <v>21</v>
      </c>
      <c r="F5" s="26" t="s">
        <v>104</v>
      </c>
    </row>
    <row r="6" spans="1:10" ht="18" customHeight="1">
      <c r="A6" s="130" t="s">
        <v>102</v>
      </c>
      <c r="B6" s="36" t="s">
        <v>20</v>
      </c>
      <c r="C6" s="155" t="s">
        <v>22</v>
      </c>
      <c r="D6" s="47" t="s">
        <v>3</v>
      </c>
      <c r="E6" s="156" t="s">
        <v>103</v>
      </c>
      <c r="F6" s="27" t="s">
        <v>105</v>
      </c>
    </row>
    <row r="7" spans="1:10" ht="18" customHeight="1">
      <c r="A7" s="50" t="s">
        <v>49</v>
      </c>
      <c r="B7" s="12"/>
      <c r="C7" s="3"/>
      <c r="D7" s="124"/>
      <c r="E7" s="34"/>
      <c r="F7" s="4"/>
    </row>
    <row r="8" spans="1:10" ht="18" customHeight="1">
      <c r="A8" s="42" t="s">
        <v>90</v>
      </c>
      <c r="B8" s="21"/>
      <c r="C8" s="27"/>
      <c r="D8" s="135"/>
      <c r="E8" s="27"/>
      <c r="F8" s="27"/>
    </row>
    <row r="9" spans="1:10" ht="18" customHeight="1">
      <c r="A9" s="23" t="s">
        <v>91</v>
      </c>
      <c r="B9" s="55">
        <v>20</v>
      </c>
      <c r="C9" s="239">
        <v>100</v>
      </c>
      <c r="D9" s="24">
        <v>4266700</v>
      </c>
      <c r="E9" s="239">
        <v>100</v>
      </c>
      <c r="F9" s="27" t="s">
        <v>26</v>
      </c>
    </row>
    <row r="10" spans="1:10" ht="18" customHeight="1">
      <c r="A10" s="39" t="s">
        <v>16</v>
      </c>
      <c r="B10" s="237">
        <f>SUM(B8+B9)</f>
        <v>20</v>
      </c>
      <c r="C10" s="237">
        <f>SUM(C8+C9)</f>
        <v>100</v>
      </c>
      <c r="D10" s="268">
        <f>SUM(D8:D9)</f>
        <v>4266700</v>
      </c>
      <c r="E10" s="237">
        <f>SUM(E8:E9)</f>
        <v>100</v>
      </c>
      <c r="F10" s="38" t="s">
        <v>24</v>
      </c>
    </row>
    <row r="11" spans="1:10" ht="18" customHeight="1">
      <c r="A11" s="37" t="s">
        <v>50</v>
      </c>
      <c r="B11" s="238"/>
      <c r="C11" s="89"/>
      <c r="D11" s="89"/>
      <c r="E11" s="85"/>
      <c r="F11" s="125"/>
    </row>
    <row r="12" spans="1:10" ht="18" customHeight="1">
      <c r="A12" s="23" t="s">
        <v>92</v>
      </c>
      <c r="B12" s="55">
        <v>11</v>
      </c>
      <c r="C12" s="269">
        <v>26</v>
      </c>
      <c r="D12" s="24">
        <v>288000</v>
      </c>
      <c r="E12" s="55">
        <v>1.1399999999999999</v>
      </c>
      <c r="F12" s="131" t="s">
        <v>143</v>
      </c>
      <c r="H12" t="s">
        <v>251</v>
      </c>
    </row>
    <row r="13" spans="1:10" ht="18" customHeight="1">
      <c r="A13" s="23" t="s">
        <v>247</v>
      </c>
      <c r="B13" s="55">
        <v>5</v>
      </c>
      <c r="C13" s="269">
        <v>12</v>
      </c>
      <c r="D13" s="24">
        <v>473980</v>
      </c>
      <c r="E13" s="55">
        <v>1.88</v>
      </c>
      <c r="F13" s="136" t="s">
        <v>17</v>
      </c>
    </row>
    <row r="14" spans="1:10" ht="18" customHeight="1">
      <c r="A14" s="23" t="s">
        <v>93</v>
      </c>
      <c r="B14" s="55">
        <v>1</v>
      </c>
      <c r="C14" s="269">
        <v>2</v>
      </c>
      <c r="D14" s="24">
        <v>30000</v>
      </c>
      <c r="E14" s="55">
        <v>0.12</v>
      </c>
      <c r="F14" s="136" t="s">
        <v>17</v>
      </c>
      <c r="H14" t="s">
        <v>252</v>
      </c>
    </row>
    <row r="15" spans="1:10" ht="18" customHeight="1">
      <c r="A15" s="23" t="s">
        <v>248</v>
      </c>
      <c r="B15" s="55">
        <v>5</v>
      </c>
      <c r="C15" s="269">
        <v>12</v>
      </c>
      <c r="D15" s="24">
        <v>260000</v>
      </c>
      <c r="E15" s="55">
        <v>1.03</v>
      </c>
      <c r="F15" s="27" t="s">
        <v>99</v>
      </c>
    </row>
    <row r="16" spans="1:10" ht="18" customHeight="1">
      <c r="A16" s="23" t="s">
        <v>249</v>
      </c>
      <c r="B16" s="55">
        <v>15</v>
      </c>
      <c r="C16" s="269">
        <v>36</v>
      </c>
      <c r="D16" s="24">
        <v>5655580</v>
      </c>
      <c r="E16" s="55">
        <v>22.42</v>
      </c>
      <c r="F16" s="27" t="s">
        <v>99</v>
      </c>
      <c r="J16" s="127"/>
    </row>
    <row r="17" spans="1:7" ht="18" customHeight="1">
      <c r="A17" s="23" t="s">
        <v>94</v>
      </c>
      <c r="B17" s="55">
        <v>1</v>
      </c>
      <c r="C17" s="269">
        <v>2</v>
      </c>
      <c r="D17" s="24">
        <v>200000</v>
      </c>
      <c r="E17" s="55">
        <v>0.79</v>
      </c>
      <c r="F17" s="136" t="s">
        <v>100</v>
      </c>
    </row>
    <row r="18" spans="1:7" ht="18" customHeight="1">
      <c r="A18" s="23" t="s">
        <v>142</v>
      </c>
      <c r="B18" s="55">
        <v>4</v>
      </c>
      <c r="C18" s="269">
        <v>10</v>
      </c>
      <c r="D18" s="24">
        <v>18320000</v>
      </c>
      <c r="E18" s="55">
        <v>72.62</v>
      </c>
      <c r="F18" s="136" t="s">
        <v>250</v>
      </c>
    </row>
    <row r="19" spans="1:7" ht="18" customHeight="1">
      <c r="A19" s="39" t="s">
        <v>16</v>
      </c>
      <c r="B19" s="231">
        <f>SUM(B12:B18)</f>
        <v>42</v>
      </c>
      <c r="C19" s="270">
        <f>SUM(C12:C18)</f>
        <v>100</v>
      </c>
      <c r="D19" s="74">
        <f>SUM(D12:D18)</f>
        <v>25227560</v>
      </c>
      <c r="E19" s="236">
        <f>SUM(E12:E18)</f>
        <v>100</v>
      </c>
      <c r="F19" s="40" t="s">
        <v>24</v>
      </c>
    </row>
    <row r="20" spans="1:7" ht="18" customHeight="1">
      <c r="A20" s="37" t="s">
        <v>95</v>
      </c>
      <c r="B20" s="85"/>
      <c r="C20" s="89"/>
      <c r="D20" s="88"/>
      <c r="E20" s="89"/>
      <c r="F20" s="126"/>
    </row>
    <row r="21" spans="1:7" ht="18" customHeight="1">
      <c r="A21" s="23" t="s">
        <v>96</v>
      </c>
      <c r="B21" s="239">
        <v>1</v>
      </c>
      <c r="C21" s="239">
        <v>100</v>
      </c>
      <c r="D21" s="271">
        <v>10000</v>
      </c>
      <c r="E21" s="239">
        <v>100</v>
      </c>
      <c r="F21" s="136" t="s">
        <v>17</v>
      </c>
    </row>
    <row r="22" spans="1:7" ht="18" customHeight="1">
      <c r="A22" s="39" t="s">
        <v>16</v>
      </c>
      <c r="B22" s="240">
        <f>B21</f>
        <v>1</v>
      </c>
      <c r="C22" s="240">
        <f>C21</f>
        <v>100</v>
      </c>
      <c r="D22" s="272">
        <f>SUM(D21)</f>
        <v>10000</v>
      </c>
      <c r="E22" s="240">
        <f>E21</f>
        <v>100</v>
      </c>
      <c r="F22" s="40" t="s">
        <v>24</v>
      </c>
    </row>
    <row r="23" spans="1:7" ht="18" customHeight="1">
      <c r="A23" s="35" t="s">
        <v>97</v>
      </c>
      <c r="B23" s="85"/>
      <c r="C23" s="89"/>
      <c r="D23" s="89"/>
      <c r="E23" s="88"/>
      <c r="F23" s="125"/>
    </row>
    <row r="24" spans="1:7" ht="18" customHeight="1">
      <c r="A24" s="22" t="s">
        <v>98</v>
      </c>
      <c r="B24" s="239">
        <v>2</v>
      </c>
      <c r="C24" s="239">
        <v>100</v>
      </c>
      <c r="D24" s="271">
        <v>190000</v>
      </c>
      <c r="E24" s="239">
        <v>100</v>
      </c>
      <c r="F24" s="136" t="s">
        <v>17</v>
      </c>
    </row>
    <row r="25" spans="1:7" ht="18" customHeight="1">
      <c r="A25" s="39" t="s">
        <v>16</v>
      </c>
      <c r="B25" s="240">
        <f>B24</f>
        <v>2</v>
      </c>
      <c r="C25" s="240">
        <f>C24</f>
        <v>100</v>
      </c>
      <c r="D25" s="272">
        <f>D24</f>
        <v>190000</v>
      </c>
      <c r="E25" s="240">
        <f>E24</f>
        <v>100</v>
      </c>
      <c r="F25" s="40" t="s">
        <v>24</v>
      </c>
    </row>
    <row r="26" spans="1:7" ht="18" customHeight="1">
      <c r="A26" s="39" t="s">
        <v>106</v>
      </c>
      <c r="B26" s="240">
        <f>SUM(B10+B19+B22+B25)</f>
        <v>65</v>
      </c>
      <c r="C26" s="240">
        <v>100</v>
      </c>
      <c r="D26" s="272">
        <f>SUM(D10+D19+D22+D25)</f>
        <v>29694260</v>
      </c>
      <c r="E26" s="240">
        <v>100</v>
      </c>
      <c r="F26" s="40" t="s">
        <v>24</v>
      </c>
    </row>
    <row r="27" spans="1:7" ht="18" customHeight="1">
      <c r="A27" s="137"/>
      <c r="B27" s="138"/>
      <c r="C27" s="138"/>
      <c r="D27" s="139"/>
      <c r="E27" s="138"/>
      <c r="F27" s="138"/>
    </row>
    <row r="28" spans="1:7" ht="18" customHeight="1">
      <c r="A28" s="137"/>
      <c r="B28" s="138"/>
      <c r="C28" s="138"/>
      <c r="D28" s="139"/>
      <c r="E28" s="138"/>
      <c r="F28" s="138"/>
    </row>
    <row r="29" spans="1:7" ht="18" customHeight="1"/>
    <row r="30" spans="1:7" ht="18" customHeight="1">
      <c r="F30" s="72">
        <v>3</v>
      </c>
      <c r="G30" s="30">
        <v>1</v>
      </c>
    </row>
  </sheetData>
  <mergeCells count="3">
    <mergeCell ref="A3:F3"/>
    <mergeCell ref="A4:F4"/>
    <mergeCell ref="A2:F2"/>
  </mergeCells>
  <pageMargins left="0.4" right="0.19685039370078741" top="0.31" bottom="0.3" header="0.15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8"/>
  <sheetViews>
    <sheetView topLeftCell="A588" workbookViewId="0">
      <selection activeCell="V444" sqref="V444"/>
    </sheetView>
  </sheetViews>
  <sheetFormatPr defaultRowHeight="14.25"/>
  <cols>
    <col min="1" max="1" width="4.125" style="48" customWidth="1"/>
    <col min="2" max="3" width="9" style="48"/>
    <col min="4" max="4" width="11.75" style="48" customWidth="1"/>
    <col min="5" max="5" width="33.25" style="48" customWidth="1"/>
    <col min="6" max="6" width="11.625" style="48" customWidth="1"/>
    <col min="7" max="7" width="8.125" style="48" customWidth="1"/>
    <col min="8" max="8" width="8.875" style="48" customWidth="1"/>
    <col min="9" max="20" width="3.375" style="48" customWidth="1"/>
    <col min="21" max="21" width="7.5" style="30" customWidth="1"/>
  </cols>
  <sheetData>
    <row r="1" spans="1:20" ht="20.25">
      <c r="R1" s="285" t="s">
        <v>114</v>
      </c>
      <c r="S1" s="285"/>
      <c r="T1" s="285"/>
    </row>
    <row r="2" spans="1:20" ht="20.25">
      <c r="A2" s="283" t="s">
        <v>109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</row>
    <row r="3" spans="1:20" ht="20.25">
      <c r="A3" s="283" t="s">
        <v>371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4" spans="1:20" ht="20.25">
      <c r="A4" s="283" t="s">
        <v>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</row>
    <row r="5" spans="1:20" ht="20.25">
      <c r="A5" s="80" t="s">
        <v>49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0.25">
      <c r="A6" s="1" t="s">
        <v>48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0.25">
      <c r="A7" s="152" t="s">
        <v>1</v>
      </c>
      <c r="B7" s="290" t="s">
        <v>110</v>
      </c>
      <c r="C7" s="290"/>
      <c r="D7" s="290"/>
      <c r="E7" s="152" t="s">
        <v>111</v>
      </c>
      <c r="F7" s="205" t="s">
        <v>3</v>
      </c>
      <c r="G7" s="152" t="s">
        <v>29</v>
      </c>
      <c r="H7" s="152" t="s">
        <v>112</v>
      </c>
      <c r="I7" s="288" t="s">
        <v>232</v>
      </c>
      <c r="J7" s="291"/>
      <c r="K7" s="286"/>
      <c r="L7" s="286" t="s">
        <v>383</v>
      </c>
      <c r="M7" s="287"/>
      <c r="N7" s="287"/>
      <c r="O7" s="287"/>
      <c r="P7" s="287"/>
      <c r="Q7" s="287"/>
      <c r="R7" s="287"/>
      <c r="S7" s="287"/>
      <c r="T7" s="288"/>
    </row>
    <row r="8" spans="1:20" ht="20.25">
      <c r="A8" s="47"/>
      <c r="B8" s="7"/>
      <c r="C8" s="7"/>
      <c r="D8" s="7"/>
      <c r="E8" s="47"/>
      <c r="F8" s="7"/>
      <c r="G8" s="47" t="s">
        <v>30</v>
      </c>
      <c r="H8" s="47" t="s">
        <v>113</v>
      </c>
      <c r="I8" s="209" t="s">
        <v>4</v>
      </c>
      <c r="J8" s="207" t="s">
        <v>5</v>
      </c>
      <c r="K8" s="209" t="s">
        <v>6</v>
      </c>
      <c r="L8" s="208" t="s">
        <v>7</v>
      </c>
      <c r="M8" s="207" t="s">
        <v>8</v>
      </c>
      <c r="N8" s="209" t="s">
        <v>9</v>
      </c>
      <c r="O8" s="207" t="s">
        <v>10</v>
      </c>
      <c r="P8" s="209" t="s">
        <v>11</v>
      </c>
      <c r="Q8" s="207" t="s">
        <v>12</v>
      </c>
      <c r="R8" s="209" t="s">
        <v>13</v>
      </c>
      <c r="S8" s="207" t="s">
        <v>14</v>
      </c>
      <c r="T8" s="206" t="s">
        <v>15</v>
      </c>
    </row>
    <row r="9" spans="1:20">
      <c r="A9" s="210"/>
      <c r="B9" s="213"/>
      <c r="C9" s="214"/>
      <c r="D9" s="215"/>
      <c r="E9" s="213"/>
      <c r="F9" s="210"/>
      <c r="G9" s="214"/>
      <c r="H9" s="210"/>
      <c r="I9" s="214"/>
      <c r="J9" s="210"/>
      <c r="K9" s="210"/>
      <c r="L9" s="214"/>
      <c r="M9" s="210"/>
      <c r="N9" s="214"/>
      <c r="O9" s="210"/>
      <c r="P9" s="214"/>
      <c r="Q9" s="210"/>
      <c r="R9" s="214"/>
      <c r="S9" s="210"/>
      <c r="T9" s="215"/>
    </row>
    <row r="10" spans="1:20">
      <c r="A10" s="211"/>
      <c r="B10" s="216"/>
      <c r="C10" s="217"/>
      <c r="D10" s="218"/>
      <c r="E10" s="216"/>
      <c r="F10" s="211"/>
      <c r="G10" s="217"/>
      <c r="H10" s="211"/>
      <c r="I10" s="217"/>
      <c r="J10" s="211"/>
      <c r="K10" s="211"/>
      <c r="L10" s="217"/>
      <c r="M10" s="211"/>
      <c r="N10" s="217"/>
      <c r="O10" s="211"/>
      <c r="P10" s="217"/>
      <c r="Q10" s="211"/>
      <c r="R10" s="217"/>
      <c r="S10" s="211"/>
      <c r="T10" s="218"/>
    </row>
    <row r="11" spans="1:20">
      <c r="A11" s="211"/>
      <c r="B11" s="216"/>
      <c r="C11" s="217"/>
      <c r="D11" s="218"/>
      <c r="E11" s="216"/>
      <c r="F11" s="211"/>
      <c r="G11" s="217"/>
      <c r="H11" s="211"/>
      <c r="I11" s="217"/>
      <c r="J11" s="211"/>
      <c r="K11" s="211"/>
      <c r="L11" s="217"/>
      <c r="M11" s="211"/>
      <c r="N11" s="217"/>
      <c r="O11" s="211"/>
      <c r="P11" s="217"/>
      <c r="Q11" s="211"/>
      <c r="R11" s="217"/>
      <c r="S11" s="211"/>
      <c r="T11" s="218"/>
    </row>
    <row r="12" spans="1:20">
      <c r="A12" s="211"/>
      <c r="B12" s="216"/>
      <c r="C12" s="217"/>
      <c r="D12" s="218"/>
      <c r="E12" s="216"/>
      <c r="F12" s="211"/>
      <c r="G12" s="217"/>
      <c r="H12" s="211"/>
      <c r="I12" s="217"/>
      <c r="J12" s="211"/>
      <c r="K12" s="211"/>
      <c r="L12" s="217"/>
      <c r="M12" s="211"/>
      <c r="N12" s="217"/>
      <c r="O12" s="211"/>
      <c r="P12" s="217"/>
      <c r="Q12" s="211"/>
      <c r="R12" s="217"/>
      <c r="S12" s="211"/>
      <c r="T12" s="218"/>
    </row>
    <row r="13" spans="1:20">
      <c r="A13" s="211"/>
      <c r="B13" s="216"/>
      <c r="C13" s="217"/>
      <c r="D13" s="218"/>
      <c r="E13" s="216"/>
      <c r="F13" s="211"/>
      <c r="G13" s="217"/>
      <c r="H13" s="211"/>
      <c r="I13" s="217"/>
      <c r="J13" s="211"/>
      <c r="K13" s="211"/>
      <c r="L13" s="217"/>
      <c r="M13" s="211"/>
      <c r="N13" s="217"/>
      <c r="O13" s="211"/>
      <c r="P13" s="217"/>
      <c r="Q13" s="211"/>
      <c r="R13" s="217"/>
      <c r="S13" s="211"/>
      <c r="T13" s="218"/>
    </row>
    <row r="14" spans="1:20">
      <c r="A14" s="211"/>
      <c r="B14" s="216"/>
      <c r="C14" s="217"/>
      <c r="D14" s="218"/>
      <c r="E14" s="216"/>
      <c r="F14" s="211"/>
      <c r="G14" s="217"/>
      <c r="H14" s="211"/>
      <c r="I14" s="217"/>
      <c r="J14" s="211"/>
      <c r="K14" s="211"/>
      <c r="L14" s="217"/>
      <c r="M14" s="211"/>
      <c r="N14" s="217"/>
      <c r="O14" s="211"/>
      <c r="P14" s="217"/>
      <c r="Q14" s="211"/>
      <c r="R14" s="217"/>
      <c r="S14" s="211"/>
      <c r="T14" s="218"/>
    </row>
    <row r="15" spans="1:20">
      <c r="A15" s="211"/>
      <c r="B15" s="216"/>
      <c r="C15" s="217"/>
      <c r="D15" s="218"/>
      <c r="E15" s="216"/>
      <c r="F15" s="211"/>
      <c r="G15" s="217"/>
      <c r="H15" s="211"/>
      <c r="I15" s="217"/>
      <c r="J15" s="211"/>
      <c r="K15" s="211"/>
      <c r="L15" s="217"/>
      <c r="M15" s="211"/>
      <c r="N15" s="217"/>
      <c r="O15" s="211"/>
      <c r="P15" s="217"/>
      <c r="Q15" s="211"/>
      <c r="R15" s="217"/>
      <c r="S15" s="211"/>
      <c r="T15" s="218"/>
    </row>
    <row r="16" spans="1:20">
      <c r="A16" s="211"/>
      <c r="B16" s="216"/>
      <c r="C16" s="217"/>
      <c r="D16" s="218"/>
      <c r="E16" s="216"/>
      <c r="F16" s="211"/>
      <c r="G16" s="217"/>
      <c r="H16" s="211"/>
      <c r="I16" s="217"/>
      <c r="J16" s="211"/>
      <c r="K16" s="211"/>
      <c r="L16" s="217"/>
      <c r="M16" s="211"/>
      <c r="N16" s="217"/>
      <c r="O16" s="211"/>
      <c r="P16" s="217"/>
      <c r="Q16" s="211"/>
      <c r="R16" s="217"/>
      <c r="S16" s="211"/>
      <c r="T16" s="218"/>
    </row>
    <row r="17" spans="1:20">
      <c r="A17" s="211"/>
      <c r="B17" s="216"/>
      <c r="C17" s="217"/>
      <c r="D17" s="218"/>
      <c r="E17" s="216"/>
      <c r="F17" s="211"/>
      <c r="G17" s="217"/>
      <c r="H17" s="211"/>
      <c r="I17" s="217"/>
      <c r="J17" s="211"/>
      <c r="K17" s="211"/>
      <c r="L17" s="217"/>
      <c r="M17" s="211"/>
      <c r="N17" s="217"/>
      <c r="O17" s="211"/>
      <c r="P17" s="217"/>
      <c r="Q17" s="211"/>
      <c r="R17" s="217"/>
      <c r="S17" s="211"/>
      <c r="T17" s="218"/>
    </row>
    <row r="18" spans="1:20">
      <c r="A18" s="211"/>
      <c r="B18" s="216"/>
      <c r="C18" s="217"/>
      <c r="D18" s="218"/>
      <c r="E18" s="216"/>
      <c r="F18" s="211"/>
      <c r="G18" s="217"/>
      <c r="H18" s="211"/>
      <c r="I18" s="217"/>
      <c r="J18" s="211"/>
      <c r="K18" s="211"/>
      <c r="L18" s="217"/>
      <c r="M18" s="211"/>
      <c r="N18" s="217"/>
      <c r="O18" s="211"/>
      <c r="P18" s="217"/>
      <c r="Q18" s="211"/>
      <c r="R18" s="217"/>
      <c r="S18" s="211"/>
      <c r="T18" s="218"/>
    </row>
    <row r="19" spans="1:20">
      <c r="A19" s="211"/>
      <c r="B19" s="216"/>
      <c r="C19" s="217"/>
      <c r="D19" s="218"/>
      <c r="E19" s="216"/>
      <c r="F19" s="211"/>
      <c r="G19" s="217"/>
      <c r="H19" s="211"/>
      <c r="I19" s="217"/>
      <c r="J19" s="211"/>
      <c r="K19" s="211"/>
      <c r="L19" s="217"/>
      <c r="M19" s="211"/>
      <c r="N19" s="217"/>
      <c r="O19" s="211"/>
      <c r="P19" s="217"/>
      <c r="Q19" s="211"/>
      <c r="R19" s="217"/>
      <c r="S19" s="211"/>
      <c r="T19" s="218"/>
    </row>
    <row r="20" spans="1:20">
      <c r="A20" s="211"/>
      <c r="B20" s="216"/>
      <c r="C20" s="217"/>
      <c r="D20" s="218"/>
      <c r="E20" s="216"/>
      <c r="F20" s="211"/>
      <c r="G20" s="217"/>
      <c r="H20" s="211"/>
      <c r="I20" s="217"/>
      <c r="J20" s="211"/>
      <c r="K20" s="211"/>
      <c r="L20" s="217"/>
      <c r="M20" s="211"/>
      <c r="N20" s="217"/>
      <c r="O20" s="211"/>
      <c r="P20" s="217"/>
      <c r="Q20" s="211"/>
      <c r="R20" s="217"/>
      <c r="S20" s="211"/>
      <c r="T20" s="218"/>
    </row>
    <row r="21" spans="1:20">
      <c r="A21" s="211"/>
      <c r="B21" s="216"/>
      <c r="C21" s="217"/>
      <c r="D21" s="218"/>
      <c r="E21" s="216"/>
      <c r="F21" s="211"/>
      <c r="G21" s="217"/>
      <c r="H21" s="211"/>
      <c r="I21" s="217"/>
      <c r="J21" s="211"/>
      <c r="K21" s="211"/>
      <c r="L21" s="217"/>
      <c r="M21" s="211"/>
      <c r="N21" s="217"/>
      <c r="O21" s="211"/>
      <c r="P21" s="217"/>
      <c r="Q21" s="211"/>
      <c r="R21" s="217"/>
      <c r="S21" s="211"/>
      <c r="T21" s="218"/>
    </row>
    <row r="22" spans="1:20">
      <c r="A22" s="211"/>
      <c r="B22" s="216"/>
      <c r="C22" s="217"/>
      <c r="D22" s="218"/>
      <c r="E22" s="216"/>
      <c r="F22" s="211"/>
      <c r="G22" s="217"/>
      <c r="H22" s="211"/>
      <c r="I22" s="217"/>
      <c r="J22" s="211"/>
      <c r="K22" s="211"/>
      <c r="L22" s="217"/>
      <c r="M22" s="211"/>
      <c r="N22" s="217"/>
      <c r="O22" s="211"/>
      <c r="P22" s="217"/>
      <c r="Q22" s="211"/>
      <c r="R22" s="217"/>
      <c r="S22" s="211"/>
      <c r="T22" s="218"/>
    </row>
    <row r="23" spans="1:20">
      <c r="A23" s="211"/>
      <c r="B23" s="216"/>
      <c r="C23" s="217"/>
      <c r="D23" s="218"/>
      <c r="E23" s="216"/>
      <c r="F23" s="211"/>
      <c r="G23" s="217"/>
      <c r="H23" s="211"/>
      <c r="I23" s="217"/>
      <c r="J23" s="211"/>
      <c r="K23" s="211"/>
      <c r="L23" s="217"/>
      <c r="M23" s="211"/>
      <c r="N23" s="217"/>
      <c r="O23" s="211"/>
      <c r="P23" s="217"/>
      <c r="Q23" s="211"/>
      <c r="R23" s="217"/>
      <c r="S23" s="211"/>
      <c r="T23" s="218"/>
    </row>
    <row r="24" spans="1:20">
      <c r="A24" s="211"/>
      <c r="B24" s="216"/>
      <c r="C24" s="217"/>
      <c r="D24" s="218"/>
      <c r="E24" s="216"/>
      <c r="F24" s="211"/>
      <c r="G24" s="217"/>
      <c r="H24" s="211"/>
      <c r="I24" s="217"/>
      <c r="J24" s="211"/>
      <c r="K24" s="211"/>
      <c r="L24" s="217"/>
      <c r="M24" s="211"/>
      <c r="N24" s="217"/>
      <c r="O24" s="211"/>
      <c r="P24" s="217"/>
      <c r="Q24" s="211"/>
      <c r="R24" s="217"/>
      <c r="S24" s="211"/>
      <c r="T24" s="218"/>
    </row>
    <row r="25" spans="1:20">
      <c r="A25" s="212"/>
      <c r="B25" s="219"/>
      <c r="C25" s="220"/>
      <c r="D25" s="221"/>
      <c r="E25" s="219"/>
      <c r="F25" s="212"/>
      <c r="G25" s="220"/>
      <c r="H25" s="212"/>
      <c r="I25" s="220"/>
      <c r="J25" s="212"/>
      <c r="K25" s="212"/>
      <c r="L25" s="220"/>
      <c r="M25" s="212"/>
      <c r="N25" s="220"/>
      <c r="O25" s="212"/>
      <c r="P25" s="220"/>
      <c r="Q25" s="212"/>
      <c r="R25" s="220"/>
      <c r="S25" s="212"/>
      <c r="T25" s="221"/>
    </row>
    <row r="35" spans="1:21">
      <c r="T35" s="72">
        <v>4</v>
      </c>
      <c r="U35" s="30">
        <v>1</v>
      </c>
    </row>
    <row r="36" spans="1:21" s="20" customFormat="1" ht="2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285" t="s">
        <v>114</v>
      </c>
      <c r="S36" s="285"/>
      <c r="T36" s="285"/>
      <c r="U36" s="30"/>
    </row>
    <row r="37" spans="1:21" s="20" customFormat="1" ht="20.25">
      <c r="A37" s="283" t="s">
        <v>109</v>
      </c>
      <c r="B37" s="283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30"/>
    </row>
    <row r="38" spans="1:21" s="20" customFormat="1" ht="20.25">
      <c r="A38" s="283" t="s">
        <v>371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30"/>
    </row>
    <row r="39" spans="1:21" s="20" customFormat="1" ht="20.25">
      <c r="A39" s="283" t="s">
        <v>0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30"/>
    </row>
    <row r="40" spans="1:21" ht="20.25">
      <c r="A40" s="80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1" s="20" customFormat="1" ht="20.25">
      <c r="A41" s="1" t="s">
        <v>54</v>
      </c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0"/>
    </row>
    <row r="42" spans="1:21" ht="20.25">
      <c r="A42" s="123" t="s">
        <v>1</v>
      </c>
      <c r="B42" s="290" t="s">
        <v>110</v>
      </c>
      <c r="C42" s="290"/>
      <c r="D42" s="290"/>
      <c r="E42" s="123" t="s">
        <v>111</v>
      </c>
      <c r="F42" s="118" t="s">
        <v>3</v>
      </c>
      <c r="G42" s="123" t="s">
        <v>29</v>
      </c>
      <c r="H42" s="123" t="s">
        <v>112</v>
      </c>
      <c r="I42" s="288" t="s">
        <v>232</v>
      </c>
      <c r="J42" s="291"/>
      <c r="K42" s="286"/>
      <c r="L42" s="286" t="s">
        <v>383</v>
      </c>
      <c r="M42" s="287"/>
      <c r="N42" s="287"/>
      <c r="O42" s="287"/>
      <c r="P42" s="287"/>
      <c r="Q42" s="287"/>
      <c r="R42" s="287"/>
      <c r="S42" s="287"/>
      <c r="T42" s="288"/>
    </row>
    <row r="43" spans="1:21" ht="20.25">
      <c r="A43" s="47"/>
      <c r="B43" s="7"/>
      <c r="C43" s="7"/>
      <c r="D43" s="7"/>
      <c r="E43" s="47"/>
      <c r="F43" s="7"/>
      <c r="G43" s="47" t="s">
        <v>30</v>
      </c>
      <c r="H43" s="47" t="s">
        <v>113</v>
      </c>
      <c r="I43" s="122" t="s">
        <v>4</v>
      </c>
      <c r="J43" s="120" t="s">
        <v>5</v>
      </c>
      <c r="K43" s="122" t="s">
        <v>6</v>
      </c>
      <c r="L43" s="121" t="s">
        <v>7</v>
      </c>
      <c r="M43" s="120" t="s">
        <v>8</v>
      </c>
      <c r="N43" s="122" t="s">
        <v>9</v>
      </c>
      <c r="O43" s="120" t="s">
        <v>10</v>
      </c>
      <c r="P43" s="122" t="s">
        <v>11</v>
      </c>
      <c r="Q43" s="120" t="s">
        <v>12</v>
      </c>
      <c r="R43" s="122" t="s">
        <v>13</v>
      </c>
      <c r="S43" s="120" t="s">
        <v>14</v>
      </c>
      <c r="T43" s="119" t="s">
        <v>15</v>
      </c>
    </row>
    <row r="44" spans="1:21" ht="20.25">
      <c r="A44" s="58">
        <v>1</v>
      </c>
      <c r="B44" s="50" t="s">
        <v>36</v>
      </c>
      <c r="C44" s="43"/>
      <c r="D44" s="44"/>
      <c r="E44" s="45" t="s">
        <v>145</v>
      </c>
      <c r="F44" s="14">
        <v>141600</v>
      </c>
      <c r="G44" s="14" t="s">
        <v>35</v>
      </c>
      <c r="H44" s="4" t="s">
        <v>26</v>
      </c>
      <c r="I44" s="11"/>
      <c r="J44" s="3"/>
      <c r="K44" s="11"/>
      <c r="L44" s="63"/>
      <c r="M44" s="63"/>
      <c r="N44" s="63"/>
      <c r="O44" s="63"/>
      <c r="P44" s="63"/>
      <c r="Q44" s="63"/>
      <c r="R44" s="63"/>
      <c r="S44" s="63"/>
      <c r="T44" s="66"/>
    </row>
    <row r="45" spans="1:21" ht="20.25">
      <c r="A45" s="55"/>
      <c r="B45" s="54" t="s">
        <v>260</v>
      </c>
      <c r="C45" s="51"/>
      <c r="D45" s="52"/>
      <c r="E45" s="46" t="s">
        <v>254</v>
      </c>
      <c r="F45" s="14"/>
      <c r="G45" s="14"/>
      <c r="H45" s="5"/>
      <c r="I45" s="16"/>
      <c r="J45" s="15"/>
      <c r="K45" s="16"/>
      <c r="L45" s="17"/>
      <c r="M45" s="15"/>
      <c r="N45" s="16"/>
      <c r="O45" s="15"/>
      <c r="P45" s="16"/>
      <c r="Q45" s="15"/>
      <c r="R45" s="16"/>
      <c r="S45" s="15"/>
      <c r="T45" s="15"/>
    </row>
    <row r="46" spans="1:21" ht="20.25">
      <c r="A46" s="55"/>
      <c r="B46" s="54" t="s">
        <v>261</v>
      </c>
      <c r="C46" s="51"/>
      <c r="D46" s="52"/>
      <c r="E46" s="131" t="s">
        <v>255</v>
      </c>
      <c r="F46" s="14"/>
      <c r="G46" s="14"/>
      <c r="H46" s="5"/>
      <c r="I46" s="16"/>
      <c r="J46" s="15"/>
      <c r="K46" s="16"/>
      <c r="L46" s="17"/>
      <c r="M46" s="15"/>
      <c r="N46" s="16"/>
      <c r="O46" s="15"/>
      <c r="P46" s="16"/>
      <c r="Q46" s="15"/>
      <c r="R46" s="16"/>
      <c r="S46" s="15"/>
      <c r="T46" s="15"/>
    </row>
    <row r="47" spans="1:21" ht="20.25">
      <c r="A47" s="55"/>
      <c r="B47" s="54"/>
      <c r="C47" s="51"/>
      <c r="D47" s="52"/>
      <c r="E47" s="131" t="s">
        <v>256</v>
      </c>
      <c r="F47" s="14"/>
      <c r="G47" s="14"/>
      <c r="H47" s="5"/>
      <c r="I47" s="16"/>
      <c r="J47" s="15"/>
      <c r="K47" s="16"/>
      <c r="L47" s="17"/>
      <c r="M47" s="15"/>
      <c r="N47" s="16"/>
      <c r="O47" s="15"/>
      <c r="P47" s="16"/>
      <c r="Q47" s="15"/>
      <c r="R47" s="16"/>
      <c r="S47" s="15"/>
      <c r="T47" s="15"/>
    </row>
    <row r="48" spans="1:21" ht="20.25">
      <c r="A48" s="55"/>
      <c r="B48" s="54"/>
      <c r="C48" s="51"/>
      <c r="D48" s="52"/>
      <c r="E48" s="131" t="s">
        <v>257</v>
      </c>
      <c r="F48" s="14"/>
      <c r="G48" s="14"/>
      <c r="H48" s="5"/>
      <c r="I48" s="16"/>
      <c r="J48" s="15"/>
      <c r="K48" s="16"/>
      <c r="L48" s="17"/>
      <c r="M48" s="15"/>
      <c r="N48" s="16"/>
      <c r="O48" s="15"/>
      <c r="P48" s="16"/>
      <c r="Q48" s="15"/>
      <c r="R48" s="16"/>
      <c r="S48" s="15"/>
      <c r="T48" s="15"/>
    </row>
    <row r="49" spans="1:21" ht="20.25">
      <c r="A49" s="55"/>
      <c r="B49" s="54"/>
      <c r="C49" s="51"/>
      <c r="D49" s="52"/>
      <c r="E49" s="131" t="s">
        <v>258</v>
      </c>
      <c r="F49" s="14"/>
      <c r="G49" s="14"/>
      <c r="H49" s="5"/>
      <c r="I49" s="16"/>
      <c r="J49" s="15"/>
      <c r="K49" s="16"/>
      <c r="L49" s="17"/>
      <c r="M49" s="15"/>
      <c r="N49" s="16"/>
      <c r="O49" s="15"/>
      <c r="P49" s="16"/>
      <c r="Q49" s="15"/>
      <c r="R49" s="16"/>
      <c r="S49" s="15"/>
      <c r="T49" s="15"/>
    </row>
    <row r="50" spans="1:21" ht="20.25">
      <c r="A50" s="55"/>
      <c r="B50" s="67"/>
      <c r="C50" s="68"/>
      <c r="D50" s="69"/>
      <c r="E50" s="227" t="s">
        <v>259</v>
      </c>
      <c r="F50" s="14"/>
      <c r="G50" s="14"/>
      <c r="H50" s="5"/>
      <c r="I50" s="16"/>
      <c r="J50" s="15"/>
      <c r="K50" s="16"/>
      <c r="L50" s="17"/>
      <c r="M50" s="15"/>
      <c r="N50" s="16"/>
      <c r="O50" s="15"/>
      <c r="P50" s="16"/>
      <c r="Q50" s="15"/>
      <c r="R50" s="16"/>
      <c r="S50" s="15"/>
      <c r="T50" s="15"/>
    </row>
    <row r="51" spans="1:21" ht="20.25">
      <c r="A51" s="152">
        <v>2</v>
      </c>
      <c r="B51" s="50" t="s">
        <v>36</v>
      </c>
      <c r="C51" s="43"/>
      <c r="D51" s="43"/>
      <c r="E51" s="45" t="s">
        <v>145</v>
      </c>
      <c r="F51" s="10">
        <v>155000</v>
      </c>
      <c r="G51" s="10" t="s">
        <v>35</v>
      </c>
      <c r="H51" s="152" t="s">
        <v>26</v>
      </c>
      <c r="I51" s="11"/>
      <c r="J51" s="3"/>
      <c r="K51" s="11"/>
      <c r="L51" s="63"/>
      <c r="M51" s="63"/>
      <c r="N51" s="63"/>
      <c r="O51" s="63"/>
      <c r="P51" s="63"/>
      <c r="Q51" s="63"/>
      <c r="R51" s="63"/>
      <c r="S51" s="63"/>
      <c r="T51" s="66"/>
    </row>
    <row r="52" spans="1:21" ht="20.25">
      <c r="A52" s="5"/>
      <c r="B52" s="54" t="s">
        <v>262</v>
      </c>
      <c r="C52" s="51"/>
      <c r="D52" s="51"/>
      <c r="E52" s="46" t="s">
        <v>264</v>
      </c>
      <c r="F52" s="14" t="s">
        <v>88</v>
      </c>
      <c r="G52" s="14"/>
      <c r="H52" s="5"/>
      <c r="I52" s="16"/>
      <c r="J52" s="15"/>
      <c r="K52" s="16"/>
      <c r="L52" s="17"/>
      <c r="M52" s="15"/>
      <c r="N52" s="16"/>
      <c r="O52" s="15"/>
      <c r="P52" s="16"/>
      <c r="Q52" s="15"/>
      <c r="R52" s="16"/>
      <c r="S52" s="15"/>
      <c r="T52" s="15"/>
    </row>
    <row r="53" spans="1:21" ht="20.25">
      <c r="A53" s="5"/>
      <c r="B53" s="54" t="s">
        <v>263</v>
      </c>
      <c r="C53" s="51"/>
      <c r="D53" s="51"/>
      <c r="E53" s="131" t="s">
        <v>265</v>
      </c>
      <c r="F53" s="14"/>
      <c r="G53" s="14"/>
      <c r="H53" s="5"/>
      <c r="I53" s="16"/>
      <c r="J53" s="15"/>
      <c r="K53" s="16"/>
      <c r="L53" s="17"/>
      <c r="M53" s="15"/>
      <c r="N53" s="16"/>
      <c r="O53" s="15"/>
      <c r="P53" s="16"/>
      <c r="Q53" s="15"/>
      <c r="R53" s="16"/>
      <c r="S53" s="15"/>
      <c r="T53" s="15"/>
    </row>
    <row r="54" spans="1:21" ht="20.25">
      <c r="A54" s="5"/>
      <c r="B54" s="54"/>
      <c r="C54" s="51"/>
      <c r="D54" s="51"/>
      <c r="E54" s="131" t="s">
        <v>256</v>
      </c>
      <c r="F54" s="14"/>
      <c r="G54" s="14"/>
      <c r="H54" s="5"/>
      <c r="I54" s="16"/>
      <c r="J54" s="15"/>
      <c r="K54" s="16"/>
      <c r="L54" s="17"/>
      <c r="M54" s="15"/>
      <c r="N54" s="16"/>
      <c r="O54" s="15"/>
      <c r="P54" s="16"/>
      <c r="Q54" s="15"/>
      <c r="R54" s="16"/>
      <c r="S54" s="15"/>
      <c r="T54" s="15"/>
    </row>
    <row r="55" spans="1:21" ht="20.25">
      <c r="A55" s="5"/>
      <c r="B55" s="54"/>
      <c r="C55" s="51"/>
      <c r="D55" s="51"/>
      <c r="E55" s="131" t="s">
        <v>257</v>
      </c>
      <c r="F55" s="14"/>
      <c r="G55" s="14"/>
      <c r="H55" s="5"/>
      <c r="I55" s="16"/>
      <c r="J55" s="15"/>
      <c r="K55" s="16"/>
      <c r="L55" s="17"/>
      <c r="M55" s="15"/>
      <c r="N55" s="16"/>
      <c r="O55" s="15"/>
      <c r="P55" s="16"/>
      <c r="Q55" s="15"/>
      <c r="R55" s="16"/>
      <c r="S55" s="15"/>
      <c r="T55" s="15"/>
    </row>
    <row r="56" spans="1:21" ht="20.25">
      <c r="A56" s="5"/>
      <c r="B56" s="54"/>
      <c r="C56" s="51"/>
      <c r="D56" s="51"/>
      <c r="E56" s="131" t="s">
        <v>266</v>
      </c>
      <c r="F56" s="14"/>
      <c r="G56" s="14"/>
      <c r="H56" s="5"/>
      <c r="I56" s="16"/>
      <c r="J56" s="15"/>
      <c r="K56" s="16"/>
      <c r="L56" s="17"/>
      <c r="M56" s="15"/>
      <c r="N56" s="16"/>
      <c r="O56" s="15"/>
      <c r="P56" s="16"/>
      <c r="Q56" s="15"/>
      <c r="R56" s="16"/>
      <c r="S56" s="15"/>
      <c r="T56" s="15"/>
    </row>
    <row r="57" spans="1:21" ht="20.25">
      <c r="A57" s="47"/>
      <c r="B57" s="67"/>
      <c r="C57" s="68"/>
      <c r="D57" s="68"/>
      <c r="E57" s="227" t="s">
        <v>259</v>
      </c>
      <c r="F57" s="19"/>
      <c r="G57" s="19"/>
      <c r="H57" s="47"/>
      <c r="I57" s="7"/>
      <c r="J57" s="9"/>
      <c r="K57" s="7"/>
      <c r="L57" s="6"/>
      <c r="M57" s="9"/>
      <c r="N57" s="7"/>
      <c r="O57" s="9"/>
      <c r="P57" s="7"/>
      <c r="Q57" s="9"/>
      <c r="R57" s="7"/>
      <c r="S57" s="9"/>
      <c r="T57" s="9"/>
    </row>
    <row r="58" spans="1:21" ht="20.25">
      <c r="A58" s="56"/>
      <c r="B58" s="51"/>
      <c r="C58" s="51"/>
      <c r="D58" s="51"/>
      <c r="E58" s="228"/>
      <c r="F58" s="29"/>
      <c r="G58" s="29"/>
      <c r="H58" s="5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1" ht="20.25">
      <c r="A59" s="56"/>
      <c r="B59" s="51"/>
      <c r="C59" s="51"/>
      <c r="D59" s="51"/>
      <c r="E59" s="228"/>
      <c r="F59" s="29"/>
      <c r="G59" s="29"/>
      <c r="H59" s="5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1" ht="20.25">
      <c r="A60" s="56"/>
      <c r="B60" s="51"/>
      <c r="C60" s="51"/>
      <c r="D60" s="51"/>
      <c r="E60" s="228"/>
      <c r="F60" s="29"/>
      <c r="G60" s="29"/>
      <c r="H60" s="5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1" s="20" customFormat="1" ht="20.25">
      <c r="A61" s="56"/>
      <c r="B61" s="51"/>
      <c r="C61" s="51"/>
      <c r="D61" s="51"/>
      <c r="E61" s="51"/>
      <c r="F61" s="29"/>
      <c r="G61" s="29"/>
      <c r="H61" s="5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30"/>
    </row>
    <row r="62" spans="1:21" s="20" customFormat="1" ht="20.25">
      <c r="A62" s="56"/>
      <c r="B62" s="51"/>
      <c r="C62" s="51"/>
      <c r="D62" s="51"/>
      <c r="E62" s="51"/>
      <c r="F62" s="29"/>
      <c r="G62" s="29"/>
      <c r="H62" s="5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72">
        <v>5</v>
      </c>
      <c r="U62" s="30">
        <v>2</v>
      </c>
    </row>
    <row r="63" spans="1:21" s="20" customFormat="1" ht="2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285" t="s">
        <v>114</v>
      </c>
      <c r="S63" s="285"/>
      <c r="T63" s="285"/>
      <c r="U63" s="30"/>
    </row>
    <row r="64" spans="1:21" s="20" customFormat="1" ht="20.25">
      <c r="A64" s="283" t="s">
        <v>109</v>
      </c>
      <c r="B64" s="283"/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30"/>
    </row>
    <row r="65" spans="1:21" s="20" customFormat="1" ht="20.25">
      <c r="A65" s="283" t="s">
        <v>371</v>
      </c>
      <c r="B65" s="283"/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30"/>
    </row>
    <row r="66" spans="1:21" s="20" customFormat="1" ht="20.25">
      <c r="A66" s="283" t="s">
        <v>0</v>
      </c>
      <c r="B66" s="283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30"/>
    </row>
    <row r="67" spans="1:21" s="20" customFormat="1" ht="20.25">
      <c r="A67" s="1" t="s">
        <v>49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0"/>
    </row>
    <row r="68" spans="1:21" s="20" customFormat="1" ht="20.25">
      <c r="A68" s="1" t="s">
        <v>54</v>
      </c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30"/>
    </row>
    <row r="69" spans="1:21" s="20" customFormat="1" ht="20.25">
      <c r="A69" s="123" t="s">
        <v>1</v>
      </c>
      <c r="B69" s="290" t="s">
        <v>110</v>
      </c>
      <c r="C69" s="290"/>
      <c r="D69" s="290"/>
      <c r="E69" s="123" t="s">
        <v>111</v>
      </c>
      <c r="F69" s="118" t="s">
        <v>3</v>
      </c>
      <c r="G69" s="123" t="s">
        <v>29</v>
      </c>
      <c r="H69" s="123" t="s">
        <v>112</v>
      </c>
      <c r="I69" s="288" t="s">
        <v>232</v>
      </c>
      <c r="J69" s="291"/>
      <c r="K69" s="286"/>
      <c r="L69" s="286" t="s">
        <v>383</v>
      </c>
      <c r="M69" s="287"/>
      <c r="N69" s="287"/>
      <c r="O69" s="287"/>
      <c r="P69" s="287"/>
      <c r="Q69" s="287"/>
      <c r="R69" s="287"/>
      <c r="S69" s="287"/>
      <c r="T69" s="288"/>
      <c r="U69" s="30"/>
    </row>
    <row r="70" spans="1:21" s="20" customFormat="1" ht="20.25">
      <c r="A70" s="47"/>
      <c r="B70" s="7"/>
      <c r="C70" s="7"/>
      <c r="D70" s="7"/>
      <c r="E70" s="47"/>
      <c r="F70" s="7"/>
      <c r="G70" s="47" t="s">
        <v>30</v>
      </c>
      <c r="H70" s="47" t="s">
        <v>113</v>
      </c>
      <c r="I70" s="122" t="s">
        <v>4</v>
      </c>
      <c r="J70" s="120" t="s">
        <v>5</v>
      </c>
      <c r="K70" s="122" t="s">
        <v>6</v>
      </c>
      <c r="L70" s="121" t="s">
        <v>7</v>
      </c>
      <c r="M70" s="120" t="s">
        <v>8</v>
      </c>
      <c r="N70" s="122" t="s">
        <v>9</v>
      </c>
      <c r="O70" s="120" t="s">
        <v>10</v>
      </c>
      <c r="P70" s="122" t="s">
        <v>11</v>
      </c>
      <c r="Q70" s="120" t="s">
        <v>12</v>
      </c>
      <c r="R70" s="122" t="s">
        <v>13</v>
      </c>
      <c r="S70" s="120" t="s">
        <v>14</v>
      </c>
      <c r="T70" s="119" t="s">
        <v>15</v>
      </c>
      <c r="U70" s="30"/>
    </row>
    <row r="71" spans="1:21" s="20" customFormat="1" ht="20.25">
      <c r="A71" s="55">
        <v>3</v>
      </c>
      <c r="B71" s="50" t="s">
        <v>36</v>
      </c>
      <c r="C71" s="43"/>
      <c r="D71" s="43"/>
      <c r="E71" s="45" t="s">
        <v>145</v>
      </c>
      <c r="F71" s="10">
        <v>494600</v>
      </c>
      <c r="G71" s="10" t="s">
        <v>43</v>
      </c>
      <c r="H71" s="5" t="s">
        <v>26</v>
      </c>
      <c r="I71" s="16"/>
      <c r="J71" s="15"/>
      <c r="K71" s="16"/>
      <c r="L71" s="64"/>
      <c r="M71" s="64"/>
      <c r="N71" s="64"/>
      <c r="O71" s="64"/>
      <c r="P71" s="64"/>
      <c r="Q71" s="64"/>
      <c r="R71" s="64"/>
      <c r="S71" s="64"/>
      <c r="T71" s="65"/>
      <c r="U71" s="30"/>
    </row>
    <row r="72" spans="1:21" s="20" customFormat="1" ht="20.25">
      <c r="A72" s="55"/>
      <c r="B72" s="54" t="s">
        <v>267</v>
      </c>
      <c r="C72" s="51"/>
      <c r="D72" s="51"/>
      <c r="E72" s="46" t="s">
        <v>268</v>
      </c>
      <c r="F72" s="14"/>
      <c r="G72" s="14"/>
      <c r="H72" s="5"/>
      <c r="I72" s="16"/>
      <c r="J72" s="15"/>
      <c r="K72" s="16"/>
      <c r="L72" s="17"/>
      <c r="M72" s="15"/>
      <c r="N72" s="16"/>
      <c r="O72" s="15"/>
      <c r="P72" s="16"/>
      <c r="Q72" s="15"/>
      <c r="R72" s="16"/>
      <c r="S72" s="15"/>
      <c r="T72" s="15"/>
      <c r="U72" s="30"/>
    </row>
    <row r="73" spans="1:21" s="20" customFormat="1" ht="20.25">
      <c r="A73" s="55"/>
      <c r="B73" s="54" t="s">
        <v>261</v>
      </c>
      <c r="C73" s="51"/>
      <c r="D73" s="51"/>
      <c r="E73" s="131" t="s">
        <v>269</v>
      </c>
      <c r="F73" s="14"/>
      <c r="G73" s="24"/>
      <c r="H73" s="5"/>
      <c r="I73" s="16"/>
      <c r="J73" s="15"/>
      <c r="K73" s="16"/>
      <c r="L73" s="17"/>
      <c r="M73" s="15"/>
      <c r="N73" s="16"/>
      <c r="O73" s="15"/>
      <c r="P73" s="16"/>
      <c r="Q73" s="15"/>
      <c r="R73" s="16"/>
      <c r="S73" s="15"/>
      <c r="T73" s="15"/>
      <c r="U73" s="30"/>
    </row>
    <row r="74" spans="1:21" s="20" customFormat="1" ht="20.25">
      <c r="A74" s="55"/>
      <c r="B74" s="54"/>
      <c r="C74" s="51"/>
      <c r="D74" s="51"/>
      <c r="E74" s="131" t="s">
        <v>256</v>
      </c>
      <c r="F74" s="14"/>
      <c r="G74" s="24"/>
      <c r="H74" s="5"/>
      <c r="I74" s="16"/>
      <c r="J74" s="15"/>
      <c r="K74" s="16"/>
      <c r="L74" s="17"/>
      <c r="M74" s="15"/>
      <c r="N74" s="16"/>
      <c r="O74" s="15"/>
      <c r="P74" s="16"/>
      <c r="Q74" s="15"/>
      <c r="R74" s="16"/>
      <c r="S74" s="15"/>
      <c r="T74" s="15"/>
      <c r="U74" s="30"/>
    </row>
    <row r="75" spans="1:21" s="20" customFormat="1" ht="20.25">
      <c r="A75" s="55"/>
      <c r="B75" s="54"/>
      <c r="C75" s="51"/>
      <c r="D75" s="51"/>
      <c r="E75" s="131" t="s">
        <v>257</v>
      </c>
      <c r="F75" s="14"/>
      <c r="G75" s="24"/>
      <c r="H75" s="5"/>
      <c r="I75" s="16"/>
      <c r="J75" s="15"/>
      <c r="K75" s="16"/>
      <c r="L75" s="17"/>
      <c r="M75" s="15"/>
      <c r="N75" s="16"/>
      <c r="O75" s="15"/>
      <c r="P75" s="16"/>
      <c r="Q75" s="15"/>
      <c r="R75" s="16"/>
      <c r="S75" s="15"/>
      <c r="T75" s="15"/>
      <c r="U75" s="30"/>
    </row>
    <row r="76" spans="1:21" s="20" customFormat="1" ht="20.25">
      <c r="A76" s="55"/>
      <c r="B76" s="54"/>
      <c r="C76" s="51"/>
      <c r="D76" s="51"/>
      <c r="E76" s="131" t="s">
        <v>270</v>
      </c>
      <c r="F76" s="14"/>
      <c r="G76" s="24"/>
      <c r="H76" s="5"/>
      <c r="I76" s="16"/>
      <c r="J76" s="15"/>
      <c r="K76" s="16"/>
      <c r="L76" s="17"/>
      <c r="M76" s="15"/>
      <c r="N76" s="16"/>
      <c r="O76" s="15"/>
      <c r="P76" s="16"/>
      <c r="Q76" s="15"/>
      <c r="R76" s="16"/>
      <c r="S76" s="15"/>
      <c r="T76" s="15"/>
      <c r="U76" s="30"/>
    </row>
    <row r="77" spans="1:21" s="20" customFormat="1" ht="20.25">
      <c r="A77" s="55"/>
      <c r="B77" s="67"/>
      <c r="C77" s="68"/>
      <c r="D77" s="68"/>
      <c r="E77" s="227" t="s">
        <v>259</v>
      </c>
      <c r="F77" s="14"/>
      <c r="G77" s="24"/>
      <c r="H77" s="5"/>
      <c r="I77" s="16"/>
      <c r="J77" s="15"/>
      <c r="K77" s="16"/>
      <c r="L77" s="17"/>
      <c r="M77" s="15"/>
      <c r="N77" s="16"/>
      <c r="O77" s="15"/>
      <c r="P77" s="16"/>
      <c r="Q77" s="15"/>
      <c r="R77" s="16"/>
      <c r="S77" s="15"/>
      <c r="T77" s="15"/>
      <c r="U77" s="30"/>
    </row>
    <row r="78" spans="1:21" s="20" customFormat="1" ht="20.25">
      <c r="A78" s="225">
        <v>4</v>
      </c>
      <c r="B78" s="50" t="s">
        <v>36</v>
      </c>
      <c r="C78" s="43"/>
      <c r="D78" s="43"/>
      <c r="E78" s="45" t="s">
        <v>145</v>
      </c>
      <c r="F78" s="10">
        <v>298400</v>
      </c>
      <c r="G78" s="10" t="s">
        <v>275</v>
      </c>
      <c r="H78" s="152" t="s">
        <v>26</v>
      </c>
      <c r="I78" s="11"/>
      <c r="J78" s="3"/>
      <c r="K78" s="3"/>
      <c r="L78" s="66"/>
      <c r="M78" s="63"/>
      <c r="N78" s="66"/>
      <c r="O78" s="78"/>
      <c r="P78" s="66"/>
      <c r="Q78" s="78"/>
      <c r="R78" s="66"/>
      <c r="S78" s="78"/>
      <c r="T78" s="66"/>
      <c r="U78" s="30"/>
    </row>
    <row r="79" spans="1:21" s="20" customFormat="1" ht="20.25">
      <c r="A79" s="55"/>
      <c r="B79" s="54" t="s">
        <v>271</v>
      </c>
      <c r="C79" s="51"/>
      <c r="D79" s="51"/>
      <c r="E79" s="46" t="s">
        <v>272</v>
      </c>
      <c r="F79" s="14"/>
      <c r="G79" s="28"/>
      <c r="H79" s="5"/>
      <c r="I79" s="16"/>
      <c r="J79" s="15"/>
      <c r="K79" s="15"/>
      <c r="L79" s="15"/>
      <c r="M79" s="17"/>
      <c r="N79" s="15"/>
      <c r="O79" s="16"/>
      <c r="P79" s="15"/>
      <c r="Q79" s="16"/>
      <c r="R79" s="15"/>
      <c r="S79" s="18"/>
      <c r="T79" s="18"/>
      <c r="U79" s="30"/>
    </row>
    <row r="80" spans="1:21" s="20" customFormat="1" ht="20.25">
      <c r="A80" s="55"/>
      <c r="B80" s="54"/>
      <c r="C80" s="51"/>
      <c r="D80" s="51"/>
      <c r="E80" s="131" t="s">
        <v>273</v>
      </c>
      <c r="F80" s="14"/>
      <c r="G80" s="28"/>
      <c r="H80" s="5"/>
      <c r="I80" s="16"/>
      <c r="J80" s="15"/>
      <c r="K80" s="15"/>
      <c r="L80" s="15"/>
      <c r="M80" s="17"/>
      <c r="N80" s="15"/>
      <c r="O80" s="16"/>
      <c r="P80" s="15"/>
      <c r="Q80" s="16"/>
      <c r="R80" s="15"/>
      <c r="S80" s="18"/>
      <c r="T80" s="18"/>
      <c r="U80" s="30"/>
    </row>
    <row r="81" spans="1:21" s="20" customFormat="1" ht="20.25">
      <c r="A81" s="55"/>
      <c r="B81" s="54"/>
      <c r="C81" s="51"/>
      <c r="D81" s="51"/>
      <c r="E81" s="131" t="s">
        <v>256</v>
      </c>
      <c r="F81" s="14"/>
      <c r="G81" s="28"/>
      <c r="H81" s="5"/>
      <c r="I81" s="16"/>
      <c r="J81" s="15"/>
      <c r="K81" s="15"/>
      <c r="L81" s="15"/>
      <c r="M81" s="17"/>
      <c r="N81" s="15"/>
      <c r="O81" s="16"/>
      <c r="P81" s="15"/>
      <c r="Q81" s="16"/>
      <c r="R81" s="15"/>
      <c r="S81" s="18"/>
      <c r="T81" s="18"/>
      <c r="U81" s="30"/>
    </row>
    <row r="82" spans="1:21" s="20" customFormat="1" ht="20.25">
      <c r="A82" s="55"/>
      <c r="B82" s="54"/>
      <c r="C82" s="51"/>
      <c r="D82" s="51"/>
      <c r="E82" s="131" t="s">
        <v>257</v>
      </c>
      <c r="F82" s="14"/>
      <c r="G82" s="28"/>
      <c r="H82" s="5"/>
      <c r="I82" s="16"/>
      <c r="J82" s="15"/>
      <c r="K82" s="15"/>
      <c r="L82" s="15"/>
      <c r="M82" s="17"/>
      <c r="N82" s="15"/>
      <c r="O82" s="16"/>
      <c r="P82" s="15"/>
      <c r="Q82" s="16"/>
      <c r="R82" s="15"/>
      <c r="S82" s="18"/>
      <c r="T82" s="18"/>
      <c r="U82" s="30"/>
    </row>
    <row r="83" spans="1:21" s="20" customFormat="1" ht="20.25">
      <c r="A83" s="55"/>
      <c r="B83" s="54"/>
      <c r="C83" s="51"/>
      <c r="D83" s="51"/>
      <c r="E83" s="131" t="s">
        <v>274</v>
      </c>
      <c r="F83" s="14"/>
      <c r="G83" s="28"/>
      <c r="H83" s="5"/>
      <c r="I83" s="16"/>
      <c r="J83" s="15"/>
      <c r="K83" s="15"/>
      <c r="L83" s="15"/>
      <c r="M83" s="17"/>
      <c r="N83" s="15"/>
      <c r="O83" s="16"/>
      <c r="P83" s="15"/>
      <c r="Q83" s="16"/>
      <c r="R83" s="15"/>
      <c r="S83" s="18"/>
      <c r="T83" s="18"/>
      <c r="U83" s="30"/>
    </row>
    <row r="84" spans="1:21" s="20" customFormat="1" ht="20.25">
      <c r="A84" s="53"/>
      <c r="B84" s="67"/>
      <c r="C84" s="68"/>
      <c r="D84" s="68"/>
      <c r="E84" s="227" t="s">
        <v>259</v>
      </c>
      <c r="F84" s="19"/>
      <c r="G84" s="59"/>
      <c r="H84" s="47"/>
      <c r="I84" s="7"/>
      <c r="J84" s="9"/>
      <c r="K84" s="9"/>
      <c r="L84" s="9"/>
      <c r="M84" s="6"/>
      <c r="N84" s="9"/>
      <c r="O84" s="7"/>
      <c r="P84" s="9"/>
      <c r="Q84" s="7"/>
      <c r="R84" s="9"/>
      <c r="S84" s="8"/>
      <c r="T84" s="8"/>
      <c r="U84" s="30"/>
    </row>
    <row r="85" spans="1:21" s="20" customFormat="1" ht="20.25">
      <c r="A85" s="56"/>
      <c r="B85" s="51"/>
      <c r="C85" s="51"/>
      <c r="D85" s="51"/>
      <c r="E85" s="51"/>
      <c r="F85" s="29"/>
      <c r="G85" s="29"/>
      <c r="H85" s="5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30"/>
    </row>
    <row r="86" spans="1:21" s="20" customFormat="1" ht="20.25">
      <c r="A86" s="56"/>
      <c r="B86" s="51"/>
      <c r="C86" s="51"/>
      <c r="D86" s="51"/>
      <c r="E86" s="51"/>
      <c r="F86" s="29"/>
      <c r="G86" s="29"/>
      <c r="H86" s="5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30"/>
    </row>
    <row r="87" spans="1:21" s="20" customFormat="1" ht="20.25">
      <c r="A87" s="56"/>
      <c r="B87" s="51"/>
      <c r="C87" s="51"/>
      <c r="D87" s="51"/>
      <c r="E87" s="51"/>
      <c r="F87" s="29"/>
      <c r="G87" s="29"/>
      <c r="H87" s="5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30"/>
    </row>
    <row r="88" spans="1:21" s="20" customFormat="1" ht="20.25">
      <c r="A88" s="56"/>
      <c r="B88" s="51"/>
      <c r="C88" s="51"/>
      <c r="D88" s="51"/>
      <c r="E88" s="51"/>
      <c r="F88" s="29"/>
      <c r="G88" s="29"/>
      <c r="H88" s="5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30"/>
    </row>
    <row r="89" spans="1:21" s="20" customFormat="1" ht="20.25">
      <c r="A89" s="56"/>
      <c r="B89" s="51"/>
      <c r="C89" s="51"/>
      <c r="D89" s="51"/>
      <c r="E89" s="51"/>
      <c r="F89" s="29"/>
      <c r="G89" s="29"/>
      <c r="H89" s="5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72">
        <v>6</v>
      </c>
      <c r="U89" s="30">
        <v>3</v>
      </c>
    </row>
    <row r="90" spans="1:21" s="20" customFormat="1" ht="2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285" t="s">
        <v>114</v>
      </c>
      <c r="S90" s="285"/>
      <c r="T90" s="285"/>
      <c r="U90" s="30"/>
    </row>
    <row r="91" spans="1:21" s="20" customFormat="1" ht="20.25">
      <c r="A91" s="283" t="s">
        <v>109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30"/>
    </row>
    <row r="92" spans="1:21" s="20" customFormat="1" ht="20.25">
      <c r="A92" s="283" t="s">
        <v>371</v>
      </c>
      <c r="B92" s="283"/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30"/>
    </row>
    <row r="93" spans="1:21" s="20" customFormat="1" ht="20.25">
      <c r="A93" s="283" t="s">
        <v>0</v>
      </c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30"/>
    </row>
    <row r="94" spans="1:21" s="20" customFormat="1" ht="20.25">
      <c r="A94" s="1" t="s">
        <v>49</v>
      </c>
      <c r="B94" s="2"/>
      <c r="C94" s="2"/>
      <c r="D94" s="2"/>
      <c r="E94" s="51"/>
      <c r="F94" s="29"/>
      <c r="G94" s="29"/>
      <c r="H94" s="5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72"/>
      <c r="U94" s="30"/>
    </row>
    <row r="95" spans="1:21" s="20" customFormat="1" ht="20.25">
      <c r="A95" s="1" t="s">
        <v>54</v>
      </c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30"/>
    </row>
    <row r="96" spans="1:21" s="20" customFormat="1" ht="20.25">
      <c r="A96" s="123" t="s">
        <v>1</v>
      </c>
      <c r="B96" s="290" t="s">
        <v>110</v>
      </c>
      <c r="C96" s="290"/>
      <c r="D96" s="290"/>
      <c r="E96" s="123" t="s">
        <v>111</v>
      </c>
      <c r="F96" s="118" t="s">
        <v>3</v>
      </c>
      <c r="G96" s="123" t="s">
        <v>29</v>
      </c>
      <c r="H96" s="123" t="s">
        <v>112</v>
      </c>
      <c r="I96" s="288" t="s">
        <v>232</v>
      </c>
      <c r="J96" s="291"/>
      <c r="K96" s="286"/>
      <c r="L96" s="286" t="s">
        <v>383</v>
      </c>
      <c r="M96" s="287"/>
      <c r="N96" s="287"/>
      <c r="O96" s="287"/>
      <c r="P96" s="287"/>
      <c r="Q96" s="287"/>
      <c r="R96" s="287"/>
      <c r="S96" s="287"/>
      <c r="T96" s="288"/>
      <c r="U96" s="30"/>
    </row>
    <row r="97" spans="1:21" s="20" customFormat="1" ht="20.25">
      <c r="A97" s="47"/>
      <c r="B97" s="7"/>
      <c r="C97" s="7"/>
      <c r="D97" s="7"/>
      <c r="E97" s="47"/>
      <c r="F97" s="7"/>
      <c r="G97" s="47" t="s">
        <v>30</v>
      </c>
      <c r="H97" s="47" t="s">
        <v>113</v>
      </c>
      <c r="I97" s="122" t="s">
        <v>4</v>
      </c>
      <c r="J97" s="120" t="s">
        <v>5</v>
      </c>
      <c r="K97" s="122" t="s">
        <v>6</v>
      </c>
      <c r="L97" s="121" t="s">
        <v>7</v>
      </c>
      <c r="M97" s="120" t="s">
        <v>8</v>
      </c>
      <c r="N97" s="122" t="s">
        <v>9</v>
      </c>
      <c r="O97" s="120" t="s">
        <v>10</v>
      </c>
      <c r="P97" s="122" t="s">
        <v>11</v>
      </c>
      <c r="Q97" s="120" t="s">
        <v>12</v>
      </c>
      <c r="R97" s="122" t="s">
        <v>13</v>
      </c>
      <c r="S97" s="120" t="s">
        <v>14</v>
      </c>
      <c r="T97" s="119" t="s">
        <v>15</v>
      </c>
      <c r="U97" s="30"/>
    </row>
    <row r="98" spans="1:21" s="20" customFormat="1" ht="20.25">
      <c r="A98" s="222">
        <v>5</v>
      </c>
      <c r="B98" s="223" t="s">
        <v>36</v>
      </c>
      <c r="C98" s="163"/>
      <c r="D98" s="163"/>
      <c r="E98" s="45" t="s">
        <v>145</v>
      </c>
      <c r="F98" s="10">
        <v>248000</v>
      </c>
      <c r="G98" s="10" t="s">
        <v>277</v>
      </c>
      <c r="H98" s="5" t="s">
        <v>26</v>
      </c>
      <c r="I98" s="16"/>
      <c r="J98" s="15"/>
      <c r="K98" s="16"/>
      <c r="L98" s="64"/>
      <c r="M98" s="64"/>
      <c r="N98" s="64"/>
      <c r="O98" s="64"/>
      <c r="P98" s="64"/>
      <c r="Q98" s="64"/>
      <c r="R98" s="64"/>
      <c r="S98" s="64"/>
      <c r="T98" s="65"/>
      <c r="U98" s="30"/>
    </row>
    <row r="99" spans="1:21" s="20" customFormat="1" ht="20.25">
      <c r="A99" s="222"/>
      <c r="B99" s="224" t="s">
        <v>276</v>
      </c>
      <c r="C99" s="164"/>
      <c r="D99" s="164"/>
      <c r="E99" s="46" t="s">
        <v>278</v>
      </c>
      <c r="F99" s="14"/>
      <c r="G99" s="14"/>
      <c r="H99" s="5"/>
      <c r="I99" s="16"/>
      <c r="J99" s="15"/>
      <c r="K99" s="16"/>
      <c r="L99" s="17"/>
      <c r="M99" s="15"/>
      <c r="N99" s="16"/>
      <c r="O99" s="15"/>
      <c r="P99" s="16"/>
      <c r="Q99" s="15"/>
      <c r="R99" s="16"/>
      <c r="S99" s="15"/>
      <c r="T99" s="15"/>
      <c r="U99" s="30"/>
    </row>
    <row r="100" spans="1:21" s="20" customFormat="1" ht="20.25">
      <c r="A100" s="222"/>
      <c r="B100" s="224"/>
      <c r="C100" s="164"/>
      <c r="D100" s="164"/>
      <c r="E100" s="131" t="s">
        <v>279</v>
      </c>
      <c r="F100" s="14"/>
      <c r="G100" s="24"/>
      <c r="H100" s="5"/>
      <c r="I100" s="16"/>
      <c r="J100" s="15"/>
      <c r="K100" s="16"/>
      <c r="L100" s="17"/>
      <c r="M100" s="15"/>
      <c r="N100" s="16"/>
      <c r="O100" s="15"/>
      <c r="P100" s="16"/>
      <c r="Q100" s="15"/>
      <c r="R100" s="16"/>
      <c r="S100" s="15"/>
      <c r="T100" s="15"/>
      <c r="U100" s="30"/>
    </row>
    <row r="101" spans="1:21" s="20" customFormat="1" ht="20.25">
      <c r="A101" s="55"/>
      <c r="B101" s="54"/>
      <c r="C101" s="51"/>
      <c r="D101" s="51"/>
      <c r="E101" s="131" t="s">
        <v>256</v>
      </c>
      <c r="F101" s="14"/>
      <c r="G101" s="24"/>
      <c r="H101" s="5"/>
      <c r="I101" s="16"/>
      <c r="J101" s="15"/>
      <c r="K101" s="16"/>
      <c r="L101" s="17"/>
      <c r="M101" s="15"/>
      <c r="N101" s="16"/>
      <c r="O101" s="15"/>
      <c r="P101" s="16"/>
      <c r="Q101" s="15"/>
      <c r="R101" s="16"/>
      <c r="S101" s="15"/>
      <c r="T101" s="15"/>
      <c r="U101" s="30"/>
    </row>
    <row r="102" spans="1:21" s="20" customFormat="1" ht="20.25">
      <c r="A102" s="55"/>
      <c r="B102" s="54"/>
      <c r="C102" s="51"/>
      <c r="D102" s="51"/>
      <c r="E102" s="131" t="s">
        <v>257</v>
      </c>
      <c r="F102" s="14"/>
      <c r="G102" s="24"/>
      <c r="H102" s="5"/>
      <c r="I102" s="16"/>
      <c r="J102" s="15"/>
      <c r="K102" s="16"/>
      <c r="L102" s="17"/>
      <c r="M102" s="15"/>
      <c r="N102" s="16"/>
      <c r="O102" s="15"/>
      <c r="P102" s="16"/>
      <c r="Q102" s="15"/>
      <c r="R102" s="16"/>
      <c r="S102" s="15"/>
      <c r="T102" s="15"/>
      <c r="U102" s="30"/>
    </row>
    <row r="103" spans="1:21" s="20" customFormat="1" ht="20.25">
      <c r="A103" s="55"/>
      <c r="B103" s="54"/>
      <c r="C103" s="51"/>
      <c r="D103" s="51"/>
      <c r="E103" s="131" t="s">
        <v>280</v>
      </c>
      <c r="F103" s="14"/>
      <c r="G103" s="24"/>
      <c r="H103" s="5"/>
      <c r="I103" s="16"/>
      <c r="J103" s="15"/>
      <c r="K103" s="16"/>
      <c r="L103" s="17"/>
      <c r="M103" s="15"/>
      <c r="N103" s="16"/>
      <c r="O103" s="15"/>
      <c r="P103" s="16"/>
      <c r="Q103" s="15"/>
      <c r="R103" s="16"/>
      <c r="S103" s="15"/>
      <c r="T103" s="15"/>
      <c r="U103" s="30"/>
    </row>
    <row r="104" spans="1:21" s="20" customFormat="1" ht="20.25">
      <c r="A104" s="55"/>
      <c r="B104" s="67"/>
      <c r="C104" s="68"/>
      <c r="D104" s="68"/>
      <c r="E104" s="227" t="s">
        <v>259</v>
      </c>
      <c r="F104" s="14"/>
      <c r="G104" s="24"/>
      <c r="H104" s="5"/>
      <c r="I104" s="16"/>
      <c r="J104" s="15"/>
      <c r="K104" s="16"/>
      <c r="L104" s="17"/>
      <c r="M104" s="15"/>
      <c r="N104" s="16"/>
      <c r="O104" s="15"/>
      <c r="P104" s="16"/>
      <c r="Q104" s="15"/>
      <c r="R104" s="16"/>
      <c r="S104" s="15"/>
      <c r="T104" s="15"/>
      <c r="U104" s="30"/>
    </row>
    <row r="105" spans="1:21" s="20" customFormat="1" ht="20.25">
      <c r="A105" s="241">
        <v>6</v>
      </c>
      <c r="B105" s="223" t="s">
        <v>36</v>
      </c>
      <c r="C105" s="163"/>
      <c r="D105" s="163"/>
      <c r="E105" s="45" t="s">
        <v>145</v>
      </c>
      <c r="F105" s="10">
        <v>52000</v>
      </c>
      <c r="G105" s="10" t="s">
        <v>277</v>
      </c>
      <c r="H105" s="152" t="s">
        <v>26</v>
      </c>
      <c r="I105" s="11"/>
      <c r="J105" s="3"/>
      <c r="K105" s="3"/>
      <c r="L105" s="66"/>
      <c r="M105" s="63"/>
      <c r="N105" s="66"/>
      <c r="O105" s="78"/>
      <c r="P105" s="66"/>
      <c r="Q105" s="78"/>
      <c r="R105" s="66"/>
      <c r="S105" s="78"/>
      <c r="T105" s="66"/>
      <c r="U105" s="30"/>
    </row>
    <row r="106" spans="1:21" s="20" customFormat="1" ht="20.25">
      <c r="A106" s="222"/>
      <c r="B106" s="224" t="s">
        <v>281</v>
      </c>
      <c r="C106" s="164"/>
      <c r="D106" s="164"/>
      <c r="E106" s="46" t="s">
        <v>282</v>
      </c>
      <c r="F106" s="14"/>
      <c r="G106" s="28"/>
      <c r="H106" s="5"/>
      <c r="I106" s="16"/>
      <c r="J106" s="15"/>
      <c r="K106" s="15"/>
      <c r="L106" s="15"/>
      <c r="M106" s="17"/>
      <c r="N106" s="15"/>
      <c r="O106" s="16"/>
      <c r="P106" s="15"/>
      <c r="Q106" s="16"/>
      <c r="R106" s="15"/>
      <c r="S106" s="18"/>
      <c r="T106" s="18"/>
      <c r="U106" s="30"/>
    </row>
    <row r="107" spans="1:21" s="20" customFormat="1" ht="20.25">
      <c r="A107" s="55"/>
      <c r="B107" s="54"/>
      <c r="C107" s="51"/>
      <c r="D107" s="51"/>
      <c r="E107" s="131" t="s">
        <v>283</v>
      </c>
      <c r="F107" s="14"/>
      <c r="G107" s="28"/>
      <c r="H107" s="5"/>
      <c r="I107" s="16"/>
      <c r="J107" s="15"/>
      <c r="K107" s="15"/>
      <c r="L107" s="15"/>
      <c r="M107" s="17"/>
      <c r="N107" s="15"/>
      <c r="O107" s="16"/>
      <c r="P107" s="15"/>
      <c r="Q107" s="16"/>
      <c r="R107" s="15"/>
      <c r="S107" s="18"/>
      <c r="T107" s="18"/>
      <c r="U107" s="30"/>
    </row>
    <row r="108" spans="1:21" s="20" customFormat="1" ht="20.25">
      <c r="A108" s="55"/>
      <c r="B108" s="54"/>
      <c r="C108" s="51"/>
      <c r="D108" s="51"/>
      <c r="E108" s="131" t="s">
        <v>256</v>
      </c>
      <c r="F108" s="14"/>
      <c r="G108" s="28"/>
      <c r="H108" s="5"/>
      <c r="I108" s="16"/>
      <c r="J108" s="15"/>
      <c r="K108" s="15"/>
      <c r="L108" s="15"/>
      <c r="M108" s="17"/>
      <c r="N108" s="15"/>
      <c r="O108" s="16"/>
      <c r="P108" s="15"/>
      <c r="Q108" s="16"/>
      <c r="R108" s="15"/>
      <c r="S108" s="18"/>
      <c r="T108" s="18"/>
      <c r="U108" s="30"/>
    </row>
    <row r="109" spans="1:21" s="20" customFormat="1" ht="20.25">
      <c r="A109" s="55"/>
      <c r="B109" s="54"/>
      <c r="C109" s="51"/>
      <c r="D109" s="51"/>
      <c r="E109" s="131" t="s">
        <v>257</v>
      </c>
      <c r="F109" s="14"/>
      <c r="G109" s="28"/>
      <c r="H109" s="5"/>
      <c r="I109" s="16"/>
      <c r="J109" s="15"/>
      <c r="K109" s="15"/>
      <c r="L109" s="15"/>
      <c r="M109" s="17"/>
      <c r="N109" s="15"/>
      <c r="O109" s="16"/>
      <c r="P109" s="15"/>
      <c r="Q109" s="16"/>
      <c r="R109" s="15"/>
      <c r="S109" s="18"/>
      <c r="T109" s="18"/>
      <c r="U109" s="30"/>
    </row>
    <row r="110" spans="1:21" s="20" customFormat="1" ht="20.25">
      <c r="A110" s="53"/>
      <c r="B110" s="67"/>
      <c r="C110" s="68"/>
      <c r="D110" s="68"/>
      <c r="E110" s="227" t="s">
        <v>284</v>
      </c>
      <c r="F110" s="19"/>
      <c r="G110" s="59"/>
      <c r="H110" s="47"/>
      <c r="I110" s="7"/>
      <c r="J110" s="9"/>
      <c r="K110" s="9"/>
      <c r="L110" s="9"/>
      <c r="M110" s="6"/>
      <c r="N110" s="9"/>
      <c r="O110" s="7"/>
      <c r="P110" s="9"/>
      <c r="Q110" s="7"/>
      <c r="R110" s="9"/>
      <c r="S110" s="8"/>
      <c r="T110" s="8"/>
      <c r="U110" s="30"/>
    </row>
    <row r="111" spans="1:21" s="20" customFormat="1" ht="20.25">
      <c r="A111" s="56"/>
      <c r="B111" s="51"/>
      <c r="C111" s="51"/>
      <c r="D111" s="51"/>
      <c r="E111" s="228"/>
      <c r="F111" s="29"/>
      <c r="G111" s="29"/>
      <c r="H111" s="5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30"/>
    </row>
    <row r="112" spans="1:21" s="20" customFormat="1" ht="20.25">
      <c r="A112" s="56"/>
      <c r="B112" s="51"/>
      <c r="C112" s="51"/>
      <c r="D112" s="51"/>
      <c r="E112" s="228"/>
      <c r="F112" s="29"/>
      <c r="G112" s="29"/>
      <c r="H112" s="5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30"/>
    </row>
    <row r="113" spans="1:21" s="20" customFormat="1" ht="20.25">
      <c r="A113" s="56"/>
      <c r="B113" s="16"/>
      <c r="C113" s="16"/>
      <c r="D113" s="16"/>
      <c r="E113" s="56"/>
      <c r="F113" s="1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30"/>
    </row>
    <row r="114" spans="1:21" s="20" customFormat="1" ht="20.25">
      <c r="A114" s="56"/>
      <c r="B114" s="16"/>
      <c r="C114" s="16"/>
      <c r="D114" s="16"/>
      <c r="E114" s="56"/>
      <c r="F114" s="1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30"/>
    </row>
    <row r="115" spans="1:21" s="20" customFormat="1" ht="20.25">
      <c r="A115" s="56"/>
      <c r="B115" s="16"/>
      <c r="C115" s="16"/>
      <c r="D115" s="16"/>
      <c r="E115" s="56"/>
      <c r="F115" s="1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30"/>
    </row>
    <row r="116" spans="1:21" ht="20.25">
      <c r="A116" s="56"/>
      <c r="B116" s="51"/>
      <c r="C116" s="51"/>
      <c r="D116" s="51"/>
      <c r="E116" s="51"/>
      <c r="F116" s="29"/>
      <c r="G116" s="29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72">
        <v>7</v>
      </c>
      <c r="U116" s="30">
        <v>4</v>
      </c>
    </row>
    <row r="117" spans="1:21" ht="20.25">
      <c r="R117" s="285" t="s">
        <v>114</v>
      </c>
      <c r="S117" s="285"/>
      <c r="T117" s="285"/>
    </row>
    <row r="118" spans="1:21" s="71" customFormat="1" ht="20.25">
      <c r="A118" s="283" t="s">
        <v>109</v>
      </c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30"/>
    </row>
    <row r="119" spans="1:21" s="71" customFormat="1" ht="20.25">
      <c r="A119" s="283" t="s">
        <v>371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30"/>
    </row>
    <row r="120" spans="1:21" s="71" customFormat="1" ht="20.25">
      <c r="A120" s="283" t="s">
        <v>0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30"/>
    </row>
    <row r="121" spans="1:21" s="71" customFormat="1" ht="20.25">
      <c r="A121" s="1" t="s">
        <v>49</v>
      </c>
      <c r="B121" s="2"/>
      <c r="C121" s="2"/>
      <c r="D121" s="2"/>
      <c r="E121" s="51"/>
      <c r="F121" s="29"/>
      <c r="G121" s="29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72"/>
      <c r="U121" s="30"/>
    </row>
    <row r="122" spans="1:21" s="20" customFormat="1" ht="20.25">
      <c r="A122" s="1" t="s">
        <v>54</v>
      </c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30"/>
    </row>
    <row r="123" spans="1:21" s="71" customFormat="1" ht="20.25">
      <c r="A123" s="123" t="s">
        <v>1</v>
      </c>
      <c r="B123" s="290" t="s">
        <v>110</v>
      </c>
      <c r="C123" s="290"/>
      <c r="D123" s="290"/>
      <c r="E123" s="123" t="s">
        <v>111</v>
      </c>
      <c r="F123" s="118" t="s">
        <v>3</v>
      </c>
      <c r="G123" s="123" t="s">
        <v>29</v>
      </c>
      <c r="H123" s="123" t="s">
        <v>112</v>
      </c>
      <c r="I123" s="288" t="s">
        <v>232</v>
      </c>
      <c r="J123" s="291"/>
      <c r="K123" s="286"/>
      <c r="L123" s="286" t="s">
        <v>383</v>
      </c>
      <c r="M123" s="287"/>
      <c r="N123" s="287"/>
      <c r="O123" s="287"/>
      <c r="P123" s="287"/>
      <c r="Q123" s="287"/>
      <c r="R123" s="287"/>
      <c r="S123" s="287"/>
      <c r="T123" s="288"/>
      <c r="U123" s="70"/>
    </row>
    <row r="124" spans="1:21" s="71" customFormat="1" ht="20.25">
      <c r="A124" s="47"/>
      <c r="B124" s="7"/>
      <c r="C124" s="7"/>
      <c r="D124" s="7"/>
      <c r="E124" s="47"/>
      <c r="F124" s="7"/>
      <c r="G124" s="47" t="s">
        <v>30</v>
      </c>
      <c r="H124" s="47" t="s">
        <v>113</v>
      </c>
      <c r="I124" s="122" t="s">
        <v>4</v>
      </c>
      <c r="J124" s="120" t="s">
        <v>5</v>
      </c>
      <c r="K124" s="122" t="s">
        <v>6</v>
      </c>
      <c r="L124" s="121" t="s">
        <v>7</v>
      </c>
      <c r="M124" s="120" t="s">
        <v>8</v>
      </c>
      <c r="N124" s="122" t="s">
        <v>9</v>
      </c>
      <c r="O124" s="120" t="s">
        <v>10</v>
      </c>
      <c r="P124" s="122" t="s">
        <v>11</v>
      </c>
      <c r="Q124" s="120" t="s">
        <v>12</v>
      </c>
      <c r="R124" s="122" t="s">
        <v>13</v>
      </c>
      <c r="S124" s="120" t="s">
        <v>14</v>
      </c>
      <c r="T124" s="119" t="s">
        <v>15</v>
      </c>
      <c r="U124" s="70"/>
    </row>
    <row r="125" spans="1:21" s="71" customFormat="1" ht="20.25">
      <c r="A125" s="222">
        <v>7</v>
      </c>
      <c r="B125" s="223" t="s">
        <v>36</v>
      </c>
      <c r="C125" s="163"/>
      <c r="D125" s="243"/>
      <c r="E125" s="45" t="s">
        <v>145</v>
      </c>
      <c r="F125" s="10">
        <v>298400</v>
      </c>
      <c r="G125" s="10" t="s">
        <v>290</v>
      </c>
      <c r="H125" s="5" t="s">
        <v>26</v>
      </c>
      <c r="I125" s="16"/>
      <c r="J125" s="15"/>
      <c r="K125" s="16"/>
      <c r="L125" s="64"/>
      <c r="M125" s="64"/>
      <c r="N125" s="64"/>
      <c r="O125" s="64"/>
      <c r="P125" s="64"/>
      <c r="Q125" s="64"/>
      <c r="R125" s="64"/>
      <c r="S125" s="64"/>
      <c r="T125" s="65"/>
      <c r="U125" s="70"/>
    </row>
    <row r="126" spans="1:21" s="71" customFormat="1" ht="20.25">
      <c r="A126" s="222"/>
      <c r="B126" s="224" t="s">
        <v>285</v>
      </c>
      <c r="C126" s="164"/>
      <c r="D126" s="244"/>
      <c r="E126" s="46" t="s">
        <v>287</v>
      </c>
      <c r="F126" s="14"/>
      <c r="G126" s="14"/>
      <c r="H126" s="5"/>
      <c r="I126" s="16"/>
      <c r="J126" s="15"/>
      <c r="K126" s="16"/>
      <c r="L126" s="17"/>
      <c r="M126" s="15"/>
      <c r="N126" s="16"/>
      <c r="O126" s="15"/>
      <c r="P126" s="16"/>
      <c r="Q126" s="15"/>
      <c r="R126" s="16"/>
      <c r="S126" s="15"/>
      <c r="T126" s="15"/>
      <c r="U126" s="70"/>
    </row>
    <row r="127" spans="1:21" s="71" customFormat="1" ht="21">
      <c r="A127" s="222"/>
      <c r="B127" s="245" t="s">
        <v>286</v>
      </c>
      <c r="C127" s="164"/>
      <c r="D127" s="244"/>
      <c r="E127" s="242" t="s">
        <v>288</v>
      </c>
      <c r="F127" s="14"/>
      <c r="G127" s="24"/>
      <c r="H127" s="5"/>
      <c r="I127" s="16"/>
      <c r="J127" s="15"/>
      <c r="K127" s="16"/>
      <c r="L127" s="17"/>
      <c r="M127" s="15"/>
      <c r="N127" s="16"/>
      <c r="O127" s="15"/>
      <c r="P127" s="16"/>
      <c r="Q127" s="15"/>
      <c r="R127" s="16"/>
      <c r="S127" s="15"/>
      <c r="T127" s="15"/>
      <c r="U127" s="70"/>
    </row>
    <row r="128" spans="1:21" s="71" customFormat="1" ht="21">
      <c r="A128" s="55"/>
      <c r="B128" s="54"/>
      <c r="C128" s="51"/>
      <c r="D128" s="52"/>
      <c r="E128" s="242" t="s">
        <v>256</v>
      </c>
      <c r="F128" s="14"/>
      <c r="G128" s="24"/>
      <c r="H128" s="5"/>
      <c r="I128" s="16"/>
      <c r="J128" s="15"/>
      <c r="K128" s="16"/>
      <c r="L128" s="17"/>
      <c r="M128" s="15"/>
      <c r="N128" s="16"/>
      <c r="O128" s="15"/>
      <c r="P128" s="16"/>
      <c r="Q128" s="15"/>
      <c r="R128" s="16"/>
      <c r="S128" s="15"/>
      <c r="T128" s="15"/>
      <c r="U128" s="70"/>
    </row>
    <row r="129" spans="1:21" s="71" customFormat="1" ht="21">
      <c r="A129" s="55"/>
      <c r="B129" s="54"/>
      <c r="C129" s="51"/>
      <c r="D129" s="52"/>
      <c r="E129" s="242" t="s">
        <v>257</v>
      </c>
      <c r="F129" s="14"/>
      <c r="G129" s="24"/>
      <c r="H129" s="5"/>
      <c r="I129" s="16"/>
      <c r="J129" s="15"/>
      <c r="K129" s="16"/>
      <c r="L129" s="17"/>
      <c r="M129" s="15"/>
      <c r="N129" s="16"/>
      <c r="O129" s="15"/>
      <c r="P129" s="16"/>
      <c r="Q129" s="15"/>
      <c r="R129" s="16"/>
      <c r="S129" s="15"/>
      <c r="T129" s="15"/>
      <c r="U129" s="70"/>
    </row>
    <row r="130" spans="1:21" s="71" customFormat="1" ht="21">
      <c r="A130" s="55"/>
      <c r="B130" s="54"/>
      <c r="C130" s="51"/>
      <c r="D130" s="52"/>
      <c r="E130" s="242" t="s">
        <v>289</v>
      </c>
      <c r="F130" s="14"/>
      <c r="G130" s="24"/>
      <c r="H130" s="5"/>
      <c r="I130" s="16"/>
      <c r="J130" s="15"/>
      <c r="K130" s="16"/>
      <c r="L130" s="17"/>
      <c r="M130" s="15"/>
      <c r="N130" s="16"/>
      <c r="O130" s="15"/>
      <c r="P130" s="16"/>
      <c r="Q130" s="15"/>
      <c r="R130" s="16"/>
      <c r="S130" s="15"/>
      <c r="T130" s="15"/>
      <c r="U130" s="70"/>
    </row>
    <row r="131" spans="1:21" s="71" customFormat="1" ht="20.25">
      <c r="A131" s="55"/>
      <c r="B131" s="67"/>
      <c r="C131" s="68"/>
      <c r="D131" s="69"/>
      <c r="E131" s="227" t="s">
        <v>259</v>
      </c>
      <c r="F131" s="14"/>
      <c r="G131" s="24"/>
      <c r="H131" s="5"/>
      <c r="I131" s="16"/>
      <c r="J131" s="15"/>
      <c r="K131" s="16"/>
      <c r="L131" s="17"/>
      <c r="M131" s="15"/>
      <c r="N131" s="16"/>
      <c r="O131" s="15"/>
      <c r="P131" s="16"/>
      <c r="Q131" s="15"/>
      <c r="R131" s="16"/>
      <c r="S131" s="15"/>
      <c r="T131" s="15"/>
      <c r="U131" s="70"/>
    </row>
    <row r="132" spans="1:21" s="71" customFormat="1" ht="20.25">
      <c r="A132" s="226">
        <v>8</v>
      </c>
      <c r="B132" s="50" t="s">
        <v>36</v>
      </c>
      <c r="C132" s="43"/>
      <c r="D132" s="44"/>
      <c r="E132" s="45" t="s">
        <v>145</v>
      </c>
      <c r="F132" s="10">
        <v>156700</v>
      </c>
      <c r="G132" s="10" t="s">
        <v>296</v>
      </c>
      <c r="H132" s="152" t="s">
        <v>26</v>
      </c>
      <c r="I132" s="11"/>
      <c r="J132" s="3"/>
      <c r="K132" s="3"/>
      <c r="L132" s="66"/>
      <c r="M132" s="63"/>
      <c r="N132" s="66"/>
      <c r="O132" s="78"/>
      <c r="P132" s="66"/>
      <c r="Q132" s="78"/>
      <c r="R132" s="66"/>
      <c r="S132" s="78"/>
      <c r="T132" s="66"/>
      <c r="U132" s="70"/>
    </row>
    <row r="133" spans="1:21" s="71" customFormat="1" ht="21">
      <c r="A133" s="55"/>
      <c r="B133" s="245" t="s">
        <v>291</v>
      </c>
      <c r="C133" s="51"/>
      <c r="D133" s="52"/>
      <c r="E133" s="46" t="s">
        <v>292</v>
      </c>
      <c r="F133" s="14"/>
      <c r="G133" s="28"/>
      <c r="H133" s="5"/>
      <c r="I133" s="16"/>
      <c r="J133" s="15"/>
      <c r="K133" s="15"/>
      <c r="L133" s="15"/>
      <c r="M133" s="17"/>
      <c r="N133" s="15"/>
      <c r="O133" s="16"/>
      <c r="P133" s="15"/>
      <c r="Q133" s="16"/>
      <c r="R133" s="15"/>
      <c r="S133" s="18"/>
      <c r="T133" s="18"/>
      <c r="U133" s="70"/>
    </row>
    <row r="134" spans="1:21" s="71" customFormat="1" ht="21">
      <c r="A134" s="55"/>
      <c r="B134" s="54"/>
      <c r="C134" s="51"/>
      <c r="D134" s="52"/>
      <c r="E134" s="242" t="s">
        <v>293</v>
      </c>
      <c r="F134" s="14"/>
      <c r="G134" s="28"/>
      <c r="H134" s="5"/>
      <c r="I134" s="16"/>
      <c r="J134" s="15"/>
      <c r="K134" s="15"/>
      <c r="L134" s="15"/>
      <c r="M134" s="17"/>
      <c r="N134" s="15"/>
      <c r="O134" s="16"/>
      <c r="P134" s="15"/>
      <c r="Q134" s="16"/>
      <c r="R134" s="15"/>
      <c r="S134" s="18"/>
      <c r="T134" s="18"/>
      <c r="U134" s="70"/>
    </row>
    <row r="135" spans="1:21" s="71" customFormat="1" ht="21">
      <c r="A135" s="55"/>
      <c r="B135" s="54"/>
      <c r="C135" s="51"/>
      <c r="D135" s="52"/>
      <c r="E135" s="242" t="s">
        <v>256</v>
      </c>
      <c r="F135" s="14"/>
      <c r="G135" s="28"/>
      <c r="H135" s="5"/>
      <c r="I135" s="16"/>
      <c r="J135" s="15"/>
      <c r="K135" s="15"/>
      <c r="L135" s="15"/>
      <c r="M135" s="17"/>
      <c r="N135" s="15"/>
      <c r="O135" s="16"/>
      <c r="P135" s="15"/>
      <c r="Q135" s="16"/>
      <c r="R135" s="15"/>
      <c r="S135" s="18"/>
      <c r="T135" s="18"/>
      <c r="U135" s="70"/>
    </row>
    <row r="136" spans="1:21" s="71" customFormat="1" ht="21">
      <c r="A136" s="55"/>
      <c r="B136" s="54"/>
      <c r="C136" s="51"/>
      <c r="D136" s="52"/>
      <c r="E136" s="242" t="s">
        <v>294</v>
      </c>
      <c r="F136" s="14"/>
      <c r="G136" s="28"/>
      <c r="H136" s="5"/>
      <c r="I136" s="16"/>
      <c r="J136" s="15"/>
      <c r="K136" s="15"/>
      <c r="L136" s="15"/>
      <c r="M136" s="17"/>
      <c r="N136" s="15"/>
      <c r="O136" s="16"/>
      <c r="P136" s="15"/>
      <c r="Q136" s="16"/>
      <c r="R136" s="15"/>
      <c r="S136" s="18"/>
      <c r="T136" s="18"/>
      <c r="U136" s="70"/>
    </row>
    <row r="137" spans="1:21" s="71" customFormat="1" ht="21">
      <c r="A137" s="55"/>
      <c r="B137" s="54"/>
      <c r="C137" s="51"/>
      <c r="D137" s="52"/>
      <c r="E137" s="242" t="s">
        <v>295</v>
      </c>
      <c r="F137" s="14"/>
      <c r="G137" s="28"/>
      <c r="H137" s="5"/>
      <c r="I137" s="16"/>
      <c r="J137" s="15"/>
      <c r="K137" s="15"/>
      <c r="L137" s="15"/>
      <c r="M137" s="17"/>
      <c r="N137" s="15"/>
      <c r="O137" s="16"/>
      <c r="P137" s="15"/>
      <c r="Q137" s="16"/>
      <c r="R137" s="15"/>
      <c r="S137" s="18"/>
      <c r="T137" s="18"/>
      <c r="U137" s="70"/>
    </row>
    <row r="138" spans="1:21" s="71" customFormat="1" ht="20.25">
      <c r="A138" s="53"/>
      <c r="B138" s="67"/>
      <c r="C138" s="68"/>
      <c r="D138" s="69"/>
      <c r="E138" s="227" t="s">
        <v>259</v>
      </c>
      <c r="F138" s="19"/>
      <c r="G138" s="59"/>
      <c r="H138" s="47"/>
      <c r="I138" s="7"/>
      <c r="J138" s="9"/>
      <c r="K138" s="9"/>
      <c r="L138" s="9"/>
      <c r="M138" s="6"/>
      <c r="N138" s="9"/>
      <c r="O138" s="7"/>
      <c r="P138" s="9"/>
      <c r="Q138" s="7"/>
      <c r="R138" s="9"/>
      <c r="S138" s="8"/>
      <c r="T138" s="8"/>
      <c r="U138" s="70"/>
    </row>
    <row r="139" spans="1:21" s="71" customFormat="1" ht="20.25">
      <c r="A139" s="56"/>
      <c r="B139" s="16"/>
      <c r="C139" s="16"/>
      <c r="D139" s="16"/>
      <c r="E139" s="56"/>
      <c r="F139" s="1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70"/>
    </row>
    <row r="140" spans="1:21" ht="20.25">
      <c r="A140" s="56"/>
      <c r="B140" s="51"/>
      <c r="C140" s="51"/>
      <c r="D140" s="51"/>
      <c r="E140" s="51"/>
      <c r="F140" s="29"/>
      <c r="G140" s="29"/>
      <c r="H140" s="5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1:21" ht="20.25">
      <c r="A141" s="56"/>
      <c r="B141" s="51"/>
      <c r="C141" s="51"/>
      <c r="D141" s="51"/>
      <c r="E141" s="51"/>
      <c r="F141" s="29"/>
      <c r="G141" s="29"/>
      <c r="H141" s="5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1:21" ht="20.25">
      <c r="A142" s="56"/>
      <c r="B142" s="51"/>
      <c r="C142" s="51"/>
      <c r="D142" s="51"/>
      <c r="E142" s="51"/>
      <c r="F142" s="29"/>
      <c r="G142" s="29"/>
      <c r="H142" s="5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72">
        <v>8</v>
      </c>
      <c r="U142" s="30">
        <v>5</v>
      </c>
    </row>
    <row r="143" spans="1:21" s="71" customFormat="1" ht="20.2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285" t="s">
        <v>114</v>
      </c>
      <c r="S143" s="285"/>
      <c r="T143" s="285"/>
      <c r="U143" s="70"/>
    </row>
    <row r="144" spans="1:21" s="71" customFormat="1" ht="20.25">
      <c r="A144" s="283" t="s">
        <v>109</v>
      </c>
      <c r="B144" s="283"/>
      <c r="C144" s="283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70"/>
    </row>
    <row r="145" spans="1:21" s="71" customFormat="1" ht="20.25">
      <c r="A145" s="283" t="s">
        <v>371</v>
      </c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70"/>
    </row>
    <row r="146" spans="1:21" s="71" customFormat="1" ht="20.25">
      <c r="A146" s="283" t="s">
        <v>0</v>
      </c>
      <c r="B146" s="283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70"/>
    </row>
    <row r="147" spans="1:21" s="71" customFormat="1" ht="20.25">
      <c r="A147" s="1" t="s">
        <v>49</v>
      </c>
      <c r="B147" s="2"/>
      <c r="C147" s="2"/>
      <c r="D147" s="2"/>
      <c r="E147" s="51"/>
      <c r="F147" s="29"/>
      <c r="G147" s="29"/>
      <c r="H147" s="5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70"/>
    </row>
    <row r="148" spans="1:21" s="71" customFormat="1" ht="20.25">
      <c r="A148" s="1" t="s">
        <v>54</v>
      </c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70"/>
    </row>
    <row r="149" spans="1:21" s="71" customFormat="1" ht="20.25">
      <c r="A149" s="123" t="s">
        <v>1</v>
      </c>
      <c r="B149" s="290" t="s">
        <v>110</v>
      </c>
      <c r="C149" s="290"/>
      <c r="D149" s="290"/>
      <c r="E149" s="123" t="s">
        <v>111</v>
      </c>
      <c r="F149" s="118" t="s">
        <v>3</v>
      </c>
      <c r="G149" s="123" t="s">
        <v>29</v>
      </c>
      <c r="H149" s="123" t="s">
        <v>112</v>
      </c>
      <c r="I149" s="288" t="s">
        <v>232</v>
      </c>
      <c r="J149" s="291"/>
      <c r="K149" s="286"/>
      <c r="L149" s="286" t="s">
        <v>383</v>
      </c>
      <c r="M149" s="287"/>
      <c r="N149" s="287"/>
      <c r="O149" s="287"/>
      <c r="P149" s="287"/>
      <c r="Q149" s="287"/>
      <c r="R149" s="287"/>
      <c r="S149" s="287"/>
      <c r="T149" s="288"/>
      <c r="U149" s="70"/>
    </row>
    <row r="150" spans="1:21" s="71" customFormat="1" ht="20.25">
      <c r="A150" s="47"/>
      <c r="B150" s="7"/>
      <c r="C150" s="7"/>
      <c r="D150" s="7"/>
      <c r="E150" s="47"/>
      <c r="F150" s="7"/>
      <c r="G150" s="47" t="s">
        <v>30</v>
      </c>
      <c r="H150" s="47" t="s">
        <v>113</v>
      </c>
      <c r="I150" s="122" t="s">
        <v>4</v>
      </c>
      <c r="J150" s="120" t="s">
        <v>5</v>
      </c>
      <c r="K150" s="122" t="s">
        <v>6</v>
      </c>
      <c r="L150" s="121" t="s">
        <v>7</v>
      </c>
      <c r="M150" s="120" t="s">
        <v>8</v>
      </c>
      <c r="N150" s="122" t="s">
        <v>9</v>
      </c>
      <c r="O150" s="120" t="s">
        <v>10</v>
      </c>
      <c r="P150" s="122" t="s">
        <v>11</v>
      </c>
      <c r="Q150" s="120" t="s">
        <v>12</v>
      </c>
      <c r="R150" s="122" t="s">
        <v>13</v>
      </c>
      <c r="S150" s="120" t="s">
        <v>14</v>
      </c>
      <c r="T150" s="119" t="s">
        <v>15</v>
      </c>
      <c r="U150" s="70"/>
    </row>
    <row r="151" spans="1:21" s="71" customFormat="1" ht="20.25">
      <c r="A151" s="222">
        <v>9</v>
      </c>
      <c r="B151" s="223" t="s">
        <v>36</v>
      </c>
      <c r="C151" s="163"/>
      <c r="D151" s="243"/>
      <c r="E151" s="45" t="s">
        <v>145</v>
      </c>
      <c r="F151" s="10">
        <v>149700</v>
      </c>
      <c r="G151" s="10" t="s">
        <v>303</v>
      </c>
      <c r="H151" s="5" t="s">
        <v>26</v>
      </c>
      <c r="I151" s="16"/>
      <c r="J151" s="15"/>
      <c r="K151" s="16"/>
      <c r="L151" s="64"/>
      <c r="M151" s="64"/>
      <c r="N151" s="64"/>
      <c r="O151" s="64"/>
      <c r="P151" s="64"/>
      <c r="Q151" s="64"/>
      <c r="R151" s="64"/>
      <c r="S151" s="64"/>
      <c r="T151" s="65"/>
      <c r="U151" s="70"/>
    </row>
    <row r="152" spans="1:21" s="71" customFormat="1" ht="21">
      <c r="A152" s="222"/>
      <c r="B152" s="245" t="s">
        <v>297</v>
      </c>
      <c r="C152" s="164"/>
      <c r="D152" s="244"/>
      <c r="E152" s="246" t="s">
        <v>299</v>
      </c>
      <c r="F152" s="14"/>
      <c r="G152" s="14"/>
      <c r="H152" s="5"/>
      <c r="I152" s="16"/>
      <c r="J152" s="15"/>
      <c r="K152" s="16"/>
      <c r="L152" s="17"/>
      <c r="M152" s="15"/>
      <c r="N152" s="16"/>
      <c r="O152" s="15"/>
      <c r="P152" s="16"/>
      <c r="Q152" s="15"/>
      <c r="R152" s="16"/>
      <c r="S152" s="15"/>
      <c r="T152" s="15"/>
      <c r="U152" s="70"/>
    </row>
    <row r="153" spans="1:21" s="71" customFormat="1" ht="21">
      <c r="A153" s="222"/>
      <c r="B153" s="245" t="s">
        <v>298</v>
      </c>
      <c r="C153" s="164"/>
      <c r="D153" s="244"/>
      <c r="E153" s="242" t="s">
        <v>300</v>
      </c>
      <c r="F153" s="14"/>
      <c r="G153" s="24"/>
      <c r="H153" s="5"/>
      <c r="I153" s="16"/>
      <c r="J153" s="15"/>
      <c r="K153" s="16"/>
      <c r="L153" s="17"/>
      <c r="M153" s="15"/>
      <c r="N153" s="16"/>
      <c r="O153" s="15"/>
      <c r="P153" s="16"/>
      <c r="Q153" s="15"/>
      <c r="R153" s="16"/>
      <c r="S153" s="15"/>
      <c r="T153" s="15"/>
      <c r="U153" s="70"/>
    </row>
    <row r="154" spans="1:21" s="71" customFormat="1" ht="21">
      <c r="A154" s="55"/>
      <c r="B154" s="54"/>
      <c r="C154" s="51"/>
      <c r="D154" s="52"/>
      <c r="E154" s="242" t="s">
        <v>301</v>
      </c>
      <c r="F154" s="14"/>
      <c r="G154" s="24"/>
      <c r="H154" s="5"/>
      <c r="I154" s="16"/>
      <c r="J154" s="15"/>
      <c r="K154" s="16"/>
      <c r="L154" s="17"/>
      <c r="M154" s="15"/>
      <c r="N154" s="16"/>
      <c r="O154" s="15"/>
      <c r="P154" s="16"/>
      <c r="Q154" s="15"/>
      <c r="R154" s="16"/>
      <c r="S154" s="15"/>
      <c r="T154" s="15"/>
      <c r="U154" s="70"/>
    </row>
    <row r="155" spans="1:21" s="71" customFormat="1" ht="21">
      <c r="A155" s="55"/>
      <c r="B155" s="54"/>
      <c r="C155" s="51"/>
      <c r="D155" s="52"/>
      <c r="E155" s="242" t="s">
        <v>294</v>
      </c>
      <c r="F155" s="14"/>
      <c r="G155" s="24"/>
      <c r="H155" s="5"/>
      <c r="I155" s="16"/>
      <c r="J155" s="15"/>
      <c r="K155" s="16"/>
      <c r="L155" s="17"/>
      <c r="M155" s="15"/>
      <c r="N155" s="16"/>
      <c r="O155" s="15"/>
      <c r="P155" s="16"/>
      <c r="Q155" s="15"/>
      <c r="R155" s="16"/>
      <c r="S155" s="15"/>
      <c r="T155" s="15"/>
      <c r="U155" s="70"/>
    </row>
    <row r="156" spans="1:21" s="71" customFormat="1" ht="21">
      <c r="A156" s="55"/>
      <c r="B156" s="54"/>
      <c r="C156" s="51"/>
      <c r="D156" s="52"/>
      <c r="E156" s="242" t="s">
        <v>302</v>
      </c>
      <c r="F156" s="14"/>
      <c r="G156" s="24"/>
      <c r="H156" s="5"/>
      <c r="I156" s="16"/>
      <c r="J156" s="15"/>
      <c r="K156" s="16"/>
      <c r="L156" s="17"/>
      <c r="M156" s="15"/>
      <c r="N156" s="16"/>
      <c r="O156" s="15"/>
      <c r="P156" s="16"/>
      <c r="Q156" s="15"/>
      <c r="R156" s="16"/>
      <c r="S156" s="15"/>
      <c r="T156" s="15"/>
      <c r="U156" s="70"/>
    </row>
    <row r="157" spans="1:21" s="71" customFormat="1" ht="20.25">
      <c r="A157" s="55"/>
      <c r="B157" s="67"/>
      <c r="C157" s="68"/>
      <c r="D157" s="69"/>
      <c r="E157" s="227" t="s">
        <v>259</v>
      </c>
      <c r="F157" s="14"/>
      <c r="G157" s="24"/>
      <c r="H157" s="5"/>
      <c r="I157" s="16"/>
      <c r="J157" s="15"/>
      <c r="K157" s="16"/>
      <c r="L157" s="17"/>
      <c r="M157" s="15"/>
      <c r="N157" s="16"/>
      <c r="O157" s="15"/>
      <c r="P157" s="16"/>
      <c r="Q157" s="15"/>
      <c r="R157" s="16"/>
      <c r="S157" s="15"/>
      <c r="T157" s="15"/>
      <c r="U157" s="70"/>
    </row>
    <row r="158" spans="1:21" s="71" customFormat="1" ht="20.25">
      <c r="A158" s="226">
        <v>10</v>
      </c>
      <c r="B158" s="50" t="s">
        <v>36</v>
      </c>
      <c r="C158" s="43"/>
      <c r="D158" s="44"/>
      <c r="E158" s="45" t="s">
        <v>145</v>
      </c>
      <c r="F158" s="10">
        <v>149700</v>
      </c>
      <c r="G158" s="10" t="s">
        <v>303</v>
      </c>
      <c r="H158" s="152" t="s">
        <v>26</v>
      </c>
      <c r="I158" s="11"/>
      <c r="J158" s="3"/>
      <c r="K158" s="3"/>
      <c r="L158" s="66"/>
      <c r="M158" s="63"/>
      <c r="N158" s="66"/>
      <c r="O158" s="78"/>
      <c r="P158" s="66"/>
      <c r="Q158" s="78"/>
      <c r="R158" s="66"/>
      <c r="S158" s="78"/>
      <c r="T158" s="66"/>
      <c r="U158" s="70"/>
    </row>
    <row r="159" spans="1:21" s="71" customFormat="1" ht="21">
      <c r="A159" s="55"/>
      <c r="B159" s="245" t="s">
        <v>304</v>
      </c>
      <c r="C159" s="51"/>
      <c r="D159" s="52"/>
      <c r="E159" s="46" t="s">
        <v>306</v>
      </c>
      <c r="F159" s="14"/>
      <c r="G159" s="28"/>
      <c r="H159" s="5"/>
      <c r="I159" s="16"/>
      <c r="J159" s="15"/>
      <c r="K159" s="15"/>
      <c r="L159" s="15"/>
      <c r="M159" s="17"/>
      <c r="N159" s="15"/>
      <c r="O159" s="16"/>
      <c r="P159" s="15"/>
      <c r="Q159" s="16"/>
      <c r="R159" s="15"/>
      <c r="S159" s="18"/>
      <c r="T159" s="18"/>
      <c r="U159" s="70"/>
    </row>
    <row r="160" spans="1:21" s="71" customFormat="1" ht="21">
      <c r="A160" s="55"/>
      <c r="B160" s="245" t="s">
        <v>305</v>
      </c>
      <c r="C160" s="51"/>
      <c r="D160" s="52"/>
      <c r="E160" s="242" t="s">
        <v>300</v>
      </c>
      <c r="F160" s="14"/>
      <c r="G160" s="28"/>
      <c r="H160" s="5"/>
      <c r="I160" s="16"/>
      <c r="J160" s="15"/>
      <c r="K160" s="15"/>
      <c r="L160" s="15"/>
      <c r="M160" s="17"/>
      <c r="N160" s="15"/>
      <c r="O160" s="16"/>
      <c r="P160" s="15"/>
      <c r="Q160" s="16"/>
      <c r="R160" s="15"/>
      <c r="S160" s="18"/>
      <c r="T160" s="18"/>
      <c r="U160" s="70"/>
    </row>
    <row r="161" spans="1:21" s="71" customFormat="1" ht="21">
      <c r="A161" s="55"/>
      <c r="B161" s="54"/>
      <c r="C161" s="51"/>
      <c r="D161" s="52"/>
      <c r="E161" s="242" t="s">
        <v>301</v>
      </c>
      <c r="F161" s="14"/>
      <c r="G161" s="28"/>
      <c r="H161" s="5"/>
      <c r="I161" s="16"/>
      <c r="J161" s="15"/>
      <c r="K161" s="15"/>
      <c r="L161" s="15"/>
      <c r="M161" s="17"/>
      <c r="N161" s="15"/>
      <c r="O161" s="16"/>
      <c r="P161" s="15"/>
      <c r="Q161" s="16"/>
      <c r="R161" s="15"/>
      <c r="S161" s="18"/>
      <c r="T161" s="18"/>
      <c r="U161" s="70"/>
    </row>
    <row r="162" spans="1:21" s="71" customFormat="1" ht="21">
      <c r="A162" s="55"/>
      <c r="B162" s="54"/>
      <c r="C162" s="51"/>
      <c r="D162" s="52"/>
      <c r="E162" s="242" t="s">
        <v>294</v>
      </c>
      <c r="F162" s="14"/>
      <c r="G162" s="28"/>
      <c r="H162" s="5"/>
      <c r="I162" s="16"/>
      <c r="J162" s="15"/>
      <c r="K162" s="15"/>
      <c r="L162" s="15"/>
      <c r="M162" s="17"/>
      <c r="N162" s="15"/>
      <c r="O162" s="16"/>
      <c r="P162" s="15"/>
      <c r="Q162" s="16"/>
      <c r="R162" s="15"/>
      <c r="S162" s="18"/>
      <c r="T162" s="18"/>
      <c r="U162" s="70"/>
    </row>
    <row r="163" spans="1:21" s="71" customFormat="1" ht="21">
      <c r="A163" s="55"/>
      <c r="B163" s="54"/>
      <c r="C163" s="51"/>
      <c r="D163" s="52"/>
      <c r="E163" s="242" t="s">
        <v>302</v>
      </c>
      <c r="F163" s="14"/>
      <c r="G163" s="28"/>
      <c r="H163" s="5"/>
      <c r="I163" s="16"/>
      <c r="J163" s="15"/>
      <c r="K163" s="15"/>
      <c r="L163" s="15"/>
      <c r="M163" s="17"/>
      <c r="N163" s="15"/>
      <c r="O163" s="16"/>
      <c r="P163" s="15"/>
      <c r="Q163" s="16"/>
      <c r="R163" s="15"/>
      <c r="S163" s="18"/>
      <c r="T163" s="18"/>
      <c r="U163" s="70"/>
    </row>
    <row r="164" spans="1:21" s="71" customFormat="1" ht="20.25">
      <c r="A164" s="53"/>
      <c r="B164" s="67"/>
      <c r="C164" s="68"/>
      <c r="D164" s="69"/>
      <c r="E164" s="227" t="s">
        <v>259</v>
      </c>
      <c r="F164" s="19"/>
      <c r="G164" s="59"/>
      <c r="H164" s="47"/>
      <c r="I164" s="7"/>
      <c r="J164" s="9"/>
      <c r="K164" s="9"/>
      <c r="L164" s="9"/>
      <c r="M164" s="6"/>
      <c r="N164" s="9"/>
      <c r="O164" s="7"/>
      <c r="P164" s="9"/>
      <c r="Q164" s="7"/>
      <c r="R164" s="9"/>
      <c r="S164" s="8"/>
      <c r="T164" s="8"/>
      <c r="U164" s="70"/>
    </row>
    <row r="165" spans="1:21" s="71" customFormat="1" ht="20.25">
      <c r="A165" s="56"/>
      <c r="B165" s="16"/>
      <c r="C165" s="16"/>
      <c r="D165" s="16"/>
      <c r="E165" s="56"/>
      <c r="F165" s="1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70"/>
    </row>
    <row r="166" spans="1:21" s="71" customFormat="1" ht="20.25">
      <c r="A166" s="56"/>
      <c r="B166" s="16"/>
      <c r="C166" s="16"/>
      <c r="D166" s="16"/>
      <c r="E166" s="56"/>
      <c r="F166" s="1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70"/>
    </row>
    <row r="167" spans="1:21" ht="20.25">
      <c r="A167" s="56"/>
      <c r="B167" s="51"/>
      <c r="C167" s="51"/>
      <c r="D167" s="51"/>
      <c r="E167" s="51"/>
      <c r="F167" s="29"/>
      <c r="G167" s="29"/>
      <c r="H167" s="5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pans="1:21" ht="20.25">
      <c r="A168" s="56"/>
      <c r="B168" s="51"/>
      <c r="C168" s="51"/>
      <c r="D168" s="51"/>
      <c r="E168" s="51"/>
      <c r="F168" s="29"/>
      <c r="G168" s="29"/>
      <c r="H168" s="5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72">
        <v>9</v>
      </c>
      <c r="U168" s="30">
        <v>6</v>
      </c>
    </row>
    <row r="169" spans="1:21" ht="20.25">
      <c r="A169" s="56"/>
      <c r="B169" s="51"/>
      <c r="C169" s="51"/>
      <c r="D169" s="51"/>
      <c r="E169" s="51"/>
      <c r="F169" s="29"/>
      <c r="G169" s="29"/>
      <c r="H169" s="56"/>
      <c r="I169" s="16"/>
      <c r="J169" s="16"/>
      <c r="K169" s="16"/>
      <c r="L169" s="16"/>
      <c r="M169" s="16"/>
      <c r="N169" s="16"/>
      <c r="O169" s="16"/>
      <c r="P169" s="16"/>
      <c r="Q169" s="16"/>
      <c r="R169" s="285" t="s">
        <v>114</v>
      </c>
      <c r="S169" s="285"/>
      <c r="T169" s="285"/>
    </row>
    <row r="170" spans="1:21" ht="20.25">
      <c r="A170" s="283" t="s">
        <v>109</v>
      </c>
      <c r="B170" s="283"/>
      <c r="C170" s="283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</row>
    <row r="171" spans="1:21" ht="20.25">
      <c r="A171" s="283" t="s">
        <v>371</v>
      </c>
      <c r="B171" s="283"/>
      <c r="C171" s="283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</row>
    <row r="172" spans="1:21" ht="20.25">
      <c r="A172" s="283" t="s">
        <v>0</v>
      </c>
      <c r="B172" s="283"/>
      <c r="C172" s="283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</row>
    <row r="173" spans="1:21" ht="20.25">
      <c r="A173" s="1" t="s">
        <v>49</v>
      </c>
      <c r="B173" s="2"/>
      <c r="C173" s="2"/>
      <c r="D173" s="2"/>
      <c r="E173" s="51"/>
      <c r="F173" s="29"/>
      <c r="G173" s="29"/>
      <c r="H173" s="5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1:21" ht="20.25">
      <c r="A174" s="1" t="s">
        <v>54</v>
      </c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1" ht="20.25">
      <c r="A175" s="152" t="s">
        <v>1</v>
      </c>
      <c r="B175" s="290" t="s">
        <v>110</v>
      </c>
      <c r="C175" s="290"/>
      <c r="D175" s="290"/>
      <c r="E175" s="152" t="s">
        <v>111</v>
      </c>
      <c r="F175" s="229" t="s">
        <v>3</v>
      </c>
      <c r="G175" s="152" t="s">
        <v>29</v>
      </c>
      <c r="H175" s="152" t="s">
        <v>112</v>
      </c>
      <c r="I175" s="288" t="s">
        <v>232</v>
      </c>
      <c r="J175" s="291"/>
      <c r="K175" s="286"/>
      <c r="L175" s="286" t="s">
        <v>383</v>
      </c>
      <c r="M175" s="287"/>
      <c r="N175" s="287"/>
      <c r="O175" s="287"/>
      <c r="P175" s="287"/>
      <c r="Q175" s="287"/>
      <c r="R175" s="287"/>
      <c r="S175" s="287"/>
      <c r="T175" s="288"/>
    </row>
    <row r="176" spans="1:21" ht="20.25">
      <c r="A176" s="47"/>
      <c r="B176" s="7"/>
      <c r="C176" s="7"/>
      <c r="D176" s="7"/>
      <c r="E176" s="47"/>
      <c r="F176" s="7"/>
      <c r="G176" s="47" t="s">
        <v>30</v>
      </c>
      <c r="H176" s="47" t="s">
        <v>113</v>
      </c>
      <c r="I176" s="233" t="s">
        <v>4</v>
      </c>
      <c r="J176" s="231" t="s">
        <v>5</v>
      </c>
      <c r="K176" s="233" t="s">
        <v>6</v>
      </c>
      <c r="L176" s="232" t="s">
        <v>7</v>
      </c>
      <c r="M176" s="231" t="s">
        <v>8</v>
      </c>
      <c r="N176" s="233" t="s">
        <v>9</v>
      </c>
      <c r="O176" s="231" t="s">
        <v>10</v>
      </c>
      <c r="P176" s="233" t="s">
        <v>11</v>
      </c>
      <c r="Q176" s="231" t="s">
        <v>12</v>
      </c>
      <c r="R176" s="233" t="s">
        <v>13</v>
      </c>
      <c r="S176" s="231" t="s">
        <v>14</v>
      </c>
      <c r="T176" s="230" t="s">
        <v>15</v>
      </c>
    </row>
    <row r="177" spans="1:20" ht="20.25">
      <c r="A177" s="222">
        <v>11</v>
      </c>
      <c r="B177" s="223" t="s">
        <v>36</v>
      </c>
      <c r="C177" s="163"/>
      <c r="D177" s="243"/>
      <c r="E177" s="45" t="s">
        <v>145</v>
      </c>
      <c r="F177" s="10">
        <v>298400</v>
      </c>
      <c r="G177" s="10" t="s">
        <v>313</v>
      </c>
      <c r="H177" s="5" t="s">
        <v>26</v>
      </c>
      <c r="I177" s="16"/>
      <c r="J177" s="15"/>
      <c r="K177" s="16"/>
      <c r="L177" s="64"/>
      <c r="M177" s="64"/>
      <c r="N177" s="64"/>
      <c r="O177" s="64"/>
      <c r="P177" s="64"/>
      <c r="Q177" s="64"/>
      <c r="R177" s="64"/>
      <c r="S177" s="64"/>
      <c r="T177" s="65"/>
    </row>
    <row r="178" spans="1:20" ht="21">
      <c r="A178" s="222"/>
      <c r="B178" s="245" t="s">
        <v>307</v>
      </c>
      <c r="C178" s="164"/>
      <c r="D178" s="244"/>
      <c r="E178" s="46" t="s">
        <v>309</v>
      </c>
      <c r="F178" s="14"/>
      <c r="G178" s="14"/>
      <c r="H178" s="5"/>
      <c r="I178" s="16"/>
      <c r="J178" s="15"/>
      <c r="K178" s="16"/>
      <c r="L178" s="17"/>
      <c r="M178" s="15"/>
      <c r="N178" s="16"/>
      <c r="O178" s="15"/>
      <c r="P178" s="16"/>
      <c r="Q178" s="15"/>
      <c r="R178" s="16"/>
      <c r="S178" s="15"/>
      <c r="T178" s="15"/>
    </row>
    <row r="179" spans="1:20" ht="21">
      <c r="A179" s="222"/>
      <c r="B179" s="245" t="s">
        <v>308</v>
      </c>
      <c r="C179" s="164"/>
      <c r="D179" s="244"/>
      <c r="E179" s="242" t="s">
        <v>310</v>
      </c>
      <c r="F179" s="14"/>
      <c r="G179" s="24"/>
      <c r="H179" s="5"/>
      <c r="I179" s="16"/>
      <c r="J179" s="15"/>
      <c r="K179" s="16"/>
      <c r="L179" s="17"/>
      <c r="M179" s="15"/>
      <c r="N179" s="16"/>
      <c r="O179" s="15"/>
      <c r="P179" s="16"/>
      <c r="Q179" s="15"/>
      <c r="R179" s="16"/>
      <c r="S179" s="15"/>
      <c r="T179" s="15"/>
    </row>
    <row r="180" spans="1:20" ht="21">
      <c r="A180" s="55"/>
      <c r="B180" s="54"/>
      <c r="C180" s="51"/>
      <c r="D180" s="52"/>
      <c r="E180" s="242" t="s">
        <v>311</v>
      </c>
      <c r="F180" s="14"/>
      <c r="G180" s="24"/>
      <c r="H180" s="5"/>
      <c r="I180" s="16"/>
      <c r="J180" s="15"/>
      <c r="K180" s="16"/>
      <c r="L180" s="17"/>
      <c r="M180" s="15"/>
      <c r="N180" s="16"/>
      <c r="O180" s="15"/>
      <c r="P180" s="16"/>
      <c r="Q180" s="15"/>
      <c r="R180" s="16"/>
      <c r="S180" s="15"/>
      <c r="T180" s="15"/>
    </row>
    <row r="181" spans="1:20" ht="21">
      <c r="A181" s="55"/>
      <c r="B181" s="54"/>
      <c r="C181" s="51"/>
      <c r="D181" s="52"/>
      <c r="E181" s="242" t="s">
        <v>257</v>
      </c>
      <c r="F181" s="14"/>
      <c r="G181" s="24"/>
      <c r="H181" s="5"/>
      <c r="I181" s="16"/>
      <c r="J181" s="15"/>
      <c r="K181" s="16"/>
      <c r="L181" s="17"/>
      <c r="M181" s="15"/>
      <c r="N181" s="16"/>
      <c r="O181" s="15"/>
      <c r="P181" s="16"/>
      <c r="Q181" s="15"/>
      <c r="R181" s="16"/>
      <c r="S181" s="15"/>
      <c r="T181" s="15"/>
    </row>
    <row r="182" spans="1:20" ht="21">
      <c r="A182" s="55"/>
      <c r="B182" s="54"/>
      <c r="C182" s="51"/>
      <c r="D182" s="52"/>
      <c r="E182" s="242" t="s">
        <v>312</v>
      </c>
      <c r="F182" s="14"/>
      <c r="G182" s="24"/>
      <c r="H182" s="5"/>
      <c r="I182" s="16"/>
      <c r="J182" s="15"/>
      <c r="K182" s="16"/>
      <c r="L182" s="17"/>
      <c r="M182" s="15"/>
      <c r="N182" s="16"/>
      <c r="O182" s="15"/>
      <c r="P182" s="16"/>
      <c r="Q182" s="15"/>
      <c r="R182" s="16"/>
      <c r="S182" s="15"/>
      <c r="T182" s="15"/>
    </row>
    <row r="183" spans="1:20" ht="20.25">
      <c r="A183" s="55"/>
      <c r="B183" s="67"/>
      <c r="C183" s="68"/>
      <c r="D183" s="69"/>
      <c r="E183" s="227" t="s">
        <v>259</v>
      </c>
      <c r="F183" s="14"/>
      <c r="G183" s="24"/>
      <c r="H183" s="5"/>
      <c r="I183" s="16"/>
      <c r="J183" s="15"/>
      <c r="K183" s="16"/>
      <c r="L183" s="17"/>
      <c r="M183" s="15"/>
      <c r="N183" s="16"/>
      <c r="O183" s="15"/>
      <c r="P183" s="16"/>
      <c r="Q183" s="15"/>
      <c r="R183" s="16"/>
      <c r="S183" s="15"/>
      <c r="T183" s="15"/>
    </row>
    <row r="184" spans="1:20" ht="21">
      <c r="A184" s="234">
        <v>12</v>
      </c>
      <c r="B184" s="248" t="s">
        <v>314</v>
      </c>
      <c r="C184" s="43"/>
      <c r="D184" s="44"/>
      <c r="E184" s="44" t="s">
        <v>316</v>
      </c>
      <c r="F184" s="10">
        <v>297400</v>
      </c>
      <c r="G184" s="10" t="s">
        <v>320</v>
      </c>
      <c r="H184" s="152" t="s">
        <v>26</v>
      </c>
      <c r="I184" s="11"/>
      <c r="J184" s="3"/>
      <c r="K184" s="3"/>
      <c r="L184" s="66"/>
      <c r="M184" s="63"/>
      <c r="N184" s="66"/>
      <c r="O184" s="78"/>
      <c r="P184" s="66"/>
      <c r="Q184" s="78"/>
      <c r="R184" s="66"/>
      <c r="S184" s="78"/>
      <c r="T184" s="66"/>
    </row>
    <row r="185" spans="1:20" ht="21">
      <c r="A185" s="55"/>
      <c r="B185" s="245" t="s">
        <v>315</v>
      </c>
      <c r="C185" s="51"/>
      <c r="D185" s="52"/>
      <c r="E185" s="242" t="s">
        <v>315</v>
      </c>
      <c r="F185" s="14"/>
      <c r="G185" s="28"/>
      <c r="H185" s="5"/>
      <c r="I185" s="16"/>
      <c r="J185" s="15"/>
      <c r="K185" s="15"/>
      <c r="L185" s="15"/>
      <c r="M185" s="17"/>
      <c r="N185" s="15"/>
      <c r="O185" s="16"/>
      <c r="P185" s="15"/>
      <c r="Q185" s="16"/>
      <c r="R185" s="15"/>
      <c r="S185" s="18"/>
      <c r="T185" s="18"/>
    </row>
    <row r="186" spans="1:20" ht="21">
      <c r="A186" s="55"/>
      <c r="B186" s="54"/>
      <c r="C186" s="51"/>
      <c r="D186" s="52"/>
      <c r="E186" s="242" t="s">
        <v>317</v>
      </c>
      <c r="F186" s="14"/>
      <c r="G186" s="28"/>
      <c r="H186" s="5"/>
      <c r="I186" s="16"/>
      <c r="J186" s="15"/>
      <c r="K186" s="15"/>
      <c r="L186" s="15"/>
      <c r="M186" s="17"/>
      <c r="N186" s="15"/>
      <c r="O186" s="16"/>
      <c r="P186" s="15"/>
      <c r="Q186" s="16"/>
      <c r="R186" s="15"/>
      <c r="S186" s="18"/>
      <c r="T186" s="18"/>
    </row>
    <row r="187" spans="1:20" ht="21">
      <c r="A187" s="55"/>
      <c r="B187" s="54"/>
      <c r="C187" s="51"/>
      <c r="D187" s="52"/>
      <c r="E187" s="242" t="s">
        <v>318</v>
      </c>
      <c r="F187" s="14"/>
      <c r="G187" s="28"/>
      <c r="H187" s="5"/>
      <c r="I187" s="16"/>
      <c r="J187" s="15"/>
      <c r="K187" s="15"/>
      <c r="L187" s="15"/>
      <c r="M187" s="17"/>
      <c r="N187" s="15"/>
      <c r="O187" s="16"/>
      <c r="P187" s="15"/>
      <c r="Q187" s="16"/>
      <c r="R187" s="15"/>
      <c r="S187" s="18"/>
      <c r="T187" s="18"/>
    </row>
    <row r="188" spans="1:20" ht="21">
      <c r="A188" s="55"/>
      <c r="B188" s="54"/>
      <c r="C188" s="51"/>
      <c r="D188" s="52"/>
      <c r="E188" s="242" t="s">
        <v>319</v>
      </c>
      <c r="F188" s="14"/>
      <c r="G188" s="28"/>
      <c r="H188" s="5"/>
      <c r="I188" s="16"/>
      <c r="J188" s="15"/>
      <c r="K188" s="15"/>
      <c r="L188" s="15"/>
      <c r="M188" s="17"/>
      <c r="N188" s="15"/>
      <c r="O188" s="16"/>
      <c r="P188" s="15"/>
      <c r="Q188" s="16"/>
      <c r="R188" s="15"/>
      <c r="S188" s="18"/>
      <c r="T188" s="18"/>
    </row>
    <row r="189" spans="1:20" ht="20.25">
      <c r="A189" s="53"/>
      <c r="B189" s="67"/>
      <c r="C189" s="68"/>
      <c r="D189" s="69"/>
      <c r="E189" s="247" t="s">
        <v>259</v>
      </c>
      <c r="F189" s="19"/>
      <c r="G189" s="59"/>
      <c r="H189" s="47"/>
      <c r="I189" s="7"/>
      <c r="J189" s="9"/>
      <c r="K189" s="9"/>
      <c r="L189" s="9"/>
      <c r="M189" s="6"/>
      <c r="N189" s="9"/>
      <c r="O189" s="7"/>
      <c r="P189" s="9"/>
      <c r="Q189" s="7"/>
      <c r="R189" s="9"/>
      <c r="S189" s="8"/>
      <c r="T189" s="8"/>
    </row>
    <row r="190" spans="1:20" ht="20.25">
      <c r="A190" s="56"/>
      <c r="B190" s="51"/>
      <c r="C190" s="51"/>
      <c r="D190" s="51"/>
      <c r="E190" s="228"/>
      <c r="F190" s="29"/>
      <c r="G190" s="29"/>
      <c r="H190" s="5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</row>
    <row r="191" spans="1:20" ht="20.25">
      <c r="A191" s="56"/>
      <c r="B191" s="51"/>
      <c r="C191" s="51"/>
      <c r="D191" s="51"/>
      <c r="E191" s="228"/>
      <c r="F191" s="29"/>
      <c r="G191" s="29"/>
      <c r="H191" s="5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pans="1:20" ht="20.25">
      <c r="A192" s="56"/>
      <c r="B192" s="51"/>
      <c r="C192" s="51"/>
      <c r="D192" s="51"/>
      <c r="E192" s="228"/>
      <c r="F192" s="29"/>
      <c r="G192" s="29"/>
      <c r="H192" s="5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pans="1:21" ht="20.25">
      <c r="A193" s="56"/>
      <c r="B193" s="51"/>
      <c r="C193" s="51"/>
      <c r="D193" s="51"/>
      <c r="E193" s="51"/>
      <c r="F193" s="29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</row>
    <row r="194" spans="1:21" ht="20.25">
      <c r="A194" s="56"/>
      <c r="B194" s="51"/>
      <c r="C194" s="51"/>
      <c r="D194" s="51"/>
      <c r="E194" s="51"/>
      <c r="F194" s="29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72">
        <v>10</v>
      </c>
      <c r="U194" s="30">
        <v>7</v>
      </c>
    </row>
    <row r="195" spans="1:21" ht="20.25">
      <c r="A195" s="56"/>
      <c r="B195" s="51"/>
      <c r="C195" s="51"/>
      <c r="D195" s="51"/>
      <c r="E195" s="51"/>
      <c r="F195" s="29"/>
      <c r="G195" s="29"/>
      <c r="H195" s="56"/>
      <c r="I195" s="16"/>
      <c r="J195" s="16"/>
      <c r="K195" s="16"/>
      <c r="L195" s="16"/>
      <c r="M195" s="16"/>
      <c r="N195" s="16"/>
      <c r="O195" s="16"/>
      <c r="P195" s="16"/>
      <c r="Q195" s="16"/>
      <c r="R195" s="285" t="s">
        <v>114</v>
      </c>
      <c r="S195" s="285"/>
      <c r="T195" s="285"/>
    </row>
    <row r="196" spans="1:21" ht="20.25">
      <c r="A196" s="283" t="s">
        <v>109</v>
      </c>
      <c r="B196" s="283"/>
      <c r="C196" s="283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</row>
    <row r="197" spans="1:21" ht="20.25">
      <c r="A197" s="283" t="s">
        <v>371</v>
      </c>
      <c r="B197" s="283"/>
      <c r="C197" s="283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</row>
    <row r="198" spans="1:21" ht="20.25">
      <c r="A198" s="283" t="s">
        <v>0</v>
      </c>
      <c r="B198" s="283"/>
      <c r="C198" s="283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</row>
    <row r="199" spans="1:21" ht="20.25">
      <c r="A199" s="1" t="s">
        <v>49</v>
      </c>
      <c r="B199" s="2"/>
      <c r="C199" s="2"/>
      <c r="D199" s="2"/>
      <c r="E199" s="51"/>
      <c r="F199" s="29"/>
      <c r="G199" s="29"/>
      <c r="H199" s="5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1:21" ht="20.25">
      <c r="A200" s="1" t="s">
        <v>54</v>
      </c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1" ht="20.25">
      <c r="A201" s="152" t="s">
        <v>1</v>
      </c>
      <c r="B201" s="290" t="s">
        <v>110</v>
      </c>
      <c r="C201" s="290"/>
      <c r="D201" s="290"/>
      <c r="E201" s="152" t="s">
        <v>111</v>
      </c>
      <c r="F201" s="229" t="s">
        <v>3</v>
      </c>
      <c r="G201" s="152" t="s">
        <v>29</v>
      </c>
      <c r="H201" s="152" t="s">
        <v>112</v>
      </c>
      <c r="I201" s="288" t="s">
        <v>232</v>
      </c>
      <c r="J201" s="291"/>
      <c r="K201" s="286"/>
      <c r="L201" s="286" t="s">
        <v>383</v>
      </c>
      <c r="M201" s="287"/>
      <c r="N201" s="287"/>
      <c r="O201" s="287"/>
      <c r="P201" s="287"/>
      <c r="Q201" s="287"/>
      <c r="R201" s="287"/>
      <c r="S201" s="287"/>
      <c r="T201" s="288"/>
    </row>
    <row r="202" spans="1:21" ht="20.25">
      <c r="A202" s="47"/>
      <c r="B202" s="7"/>
      <c r="C202" s="7"/>
      <c r="D202" s="7"/>
      <c r="E202" s="47"/>
      <c r="F202" s="7"/>
      <c r="G202" s="47" t="s">
        <v>30</v>
      </c>
      <c r="H202" s="47" t="s">
        <v>113</v>
      </c>
      <c r="I202" s="233" t="s">
        <v>4</v>
      </c>
      <c r="J202" s="231" t="s">
        <v>5</v>
      </c>
      <c r="K202" s="233" t="s">
        <v>6</v>
      </c>
      <c r="L202" s="232" t="s">
        <v>7</v>
      </c>
      <c r="M202" s="231" t="s">
        <v>8</v>
      </c>
      <c r="N202" s="233" t="s">
        <v>9</v>
      </c>
      <c r="O202" s="231" t="s">
        <v>10</v>
      </c>
      <c r="P202" s="233" t="s">
        <v>11</v>
      </c>
      <c r="Q202" s="231" t="s">
        <v>12</v>
      </c>
      <c r="R202" s="233" t="s">
        <v>13</v>
      </c>
      <c r="S202" s="231" t="s">
        <v>14</v>
      </c>
      <c r="T202" s="230" t="s">
        <v>15</v>
      </c>
    </row>
    <row r="203" spans="1:21" ht="21">
      <c r="A203" s="222">
        <v>13</v>
      </c>
      <c r="B203" s="248" t="s">
        <v>321</v>
      </c>
      <c r="C203" s="163"/>
      <c r="D203" s="243"/>
      <c r="E203" s="45" t="s">
        <v>325</v>
      </c>
      <c r="F203" s="10">
        <v>108600</v>
      </c>
      <c r="G203" s="10" t="s">
        <v>324</v>
      </c>
      <c r="H203" s="5" t="s">
        <v>26</v>
      </c>
      <c r="I203" s="16"/>
      <c r="J203" s="15"/>
      <c r="K203" s="16"/>
      <c r="L203" s="64"/>
      <c r="M203" s="64"/>
      <c r="N203" s="64"/>
      <c r="O203" s="64"/>
      <c r="P203" s="64"/>
      <c r="Q203" s="64"/>
      <c r="R203" s="64"/>
      <c r="S203" s="64"/>
      <c r="T203" s="65"/>
    </row>
    <row r="204" spans="1:21" ht="21">
      <c r="A204" s="222"/>
      <c r="B204" s="245" t="s">
        <v>323</v>
      </c>
      <c r="C204" s="164"/>
      <c r="D204" s="244"/>
      <c r="E204" s="242" t="s">
        <v>326</v>
      </c>
      <c r="F204" s="14"/>
      <c r="G204" s="14"/>
      <c r="H204" s="5"/>
      <c r="I204" s="16"/>
      <c r="J204" s="15"/>
      <c r="K204" s="16"/>
      <c r="L204" s="17"/>
      <c r="M204" s="15"/>
      <c r="N204" s="16"/>
      <c r="O204" s="15"/>
      <c r="P204" s="16"/>
      <c r="Q204" s="15"/>
      <c r="R204" s="16"/>
      <c r="S204" s="15"/>
      <c r="T204" s="15"/>
    </row>
    <row r="205" spans="1:21" ht="21">
      <c r="A205" s="222"/>
      <c r="B205" s="245" t="s">
        <v>322</v>
      </c>
      <c r="C205" s="164"/>
      <c r="D205" s="244"/>
      <c r="E205" s="242" t="s">
        <v>327</v>
      </c>
      <c r="F205" s="14"/>
      <c r="G205" s="24"/>
      <c r="H205" s="5"/>
      <c r="I205" s="16"/>
      <c r="J205" s="15"/>
      <c r="K205" s="16"/>
      <c r="L205" s="17"/>
      <c r="M205" s="15"/>
      <c r="N205" s="16"/>
      <c r="O205" s="15"/>
      <c r="P205" s="16"/>
      <c r="Q205" s="15"/>
      <c r="R205" s="16"/>
      <c r="S205" s="15"/>
      <c r="T205" s="15"/>
    </row>
    <row r="206" spans="1:21" ht="21">
      <c r="A206" s="55"/>
      <c r="B206" s="54"/>
      <c r="C206" s="51"/>
      <c r="D206" s="52"/>
      <c r="E206" s="242" t="s">
        <v>328</v>
      </c>
      <c r="F206" s="14"/>
      <c r="G206" s="24"/>
      <c r="H206" s="5"/>
      <c r="I206" s="16"/>
      <c r="J206" s="15"/>
      <c r="K206" s="16"/>
      <c r="L206" s="17"/>
      <c r="M206" s="15"/>
      <c r="N206" s="16"/>
      <c r="O206" s="15"/>
      <c r="P206" s="16"/>
      <c r="Q206" s="15"/>
      <c r="R206" s="16"/>
      <c r="S206" s="15"/>
      <c r="T206" s="15"/>
    </row>
    <row r="207" spans="1:21" ht="21">
      <c r="A207" s="55"/>
      <c r="B207" s="54"/>
      <c r="C207" s="51"/>
      <c r="D207" s="52"/>
      <c r="E207" s="242" t="s">
        <v>329</v>
      </c>
      <c r="F207" s="14"/>
      <c r="G207" s="24"/>
      <c r="H207" s="5"/>
      <c r="I207" s="16"/>
      <c r="J207" s="15"/>
      <c r="K207" s="16"/>
      <c r="L207" s="17"/>
      <c r="M207" s="15"/>
      <c r="N207" s="16"/>
      <c r="O207" s="15"/>
      <c r="P207" s="16"/>
      <c r="Q207" s="15"/>
      <c r="R207" s="16"/>
      <c r="S207" s="15"/>
      <c r="T207" s="15"/>
    </row>
    <row r="208" spans="1:21" ht="21">
      <c r="A208" s="55"/>
      <c r="B208" s="54"/>
      <c r="C208" s="51"/>
      <c r="D208" s="52"/>
      <c r="E208" s="242" t="s">
        <v>330</v>
      </c>
      <c r="F208" s="14"/>
      <c r="G208" s="24"/>
      <c r="H208" s="5"/>
      <c r="I208" s="16"/>
      <c r="J208" s="15"/>
      <c r="K208" s="16"/>
      <c r="L208" s="17"/>
      <c r="M208" s="15"/>
      <c r="N208" s="16"/>
      <c r="O208" s="15"/>
      <c r="P208" s="16"/>
      <c r="Q208" s="15"/>
      <c r="R208" s="16"/>
      <c r="S208" s="15"/>
      <c r="T208" s="15"/>
    </row>
    <row r="209" spans="1:21" ht="21">
      <c r="A209" s="55"/>
      <c r="B209" s="67"/>
      <c r="C209" s="68"/>
      <c r="D209" s="69"/>
      <c r="E209" s="242" t="s">
        <v>331</v>
      </c>
      <c r="F209" s="14"/>
      <c r="G209" s="24"/>
      <c r="H209" s="5"/>
      <c r="I209" s="16"/>
      <c r="J209" s="15"/>
      <c r="K209" s="16"/>
      <c r="L209" s="17"/>
      <c r="M209" s="15"/>
      <c r="N209" s="16"/>
      <c r="O209" s="15"/>
      <c r="P209" s="16"/>
      <c r="Q209" s="15"/>
      <c r="R209" s="16"/>
      <c r="S209" s="15"/>
      <c r="T209" s="15"/>
    </row>
    <row r="210" spans="1:21" ht="21">
      <c r="A210" s="234">
        <v>14</v>
      </c>
      <c r="B210" s="248" t="s">
        <v>321</v>
      </c>
      <c r="C210" s="163"/>
      <c r="D210" s="243"/>
      <c r="E210" s="45" t="s">
        <v>325</v>
      </c>
      <c r="F210" s="10">
        <v>126400</v>
      </c>
      <c r="G210" s="10" t="s">
        <v>324</v>
      </c>
      <c r="H210" s="152" t="s">
        <v>26</v>
      </c>
      <c r="I210" s="11"/>
      <c r="J210" s="3"/>
      <c r="K210" s="3"/>
      <c r="L210" s="66"/>
      <c r="M210" s="63"/>
      <c r="N210" s="66"/>
      <c r="O210" s="78"/>
      <c r="P210" s="66"/>
      <c r="Q210" s="78"/>
      <c r="R210" s="66"/>
      <c r="S210" s="78"/>
      <c r="T210" s="66"/>
    </row>
    <row r="211" spans="1:21" ht="21">
      <c r="A211" s="55"/>
      <c r="B211" s="245" t="s">
        <v>323</v>
      </c>
      <c r="C211" s="164"/>
      <c r="D211" s="244"/>
      <c r="E211" s="249" t="s">
        <v>326</v>
      </c>
      <c r="F211" s="14"/>
      <c r="G211" s="14"/>
      <c r="H211" s="5"/>
      <c r="I211" s="16"/>
      <c r="J211" s="15"/>
      <c r="K211" s="15"/>
      <c r="L211" s="15"/>
      <c r="M211" s="17"/>
      <c r="N211" s="15"/>
      <c r="O211" s="16"/>
      <c r="P211" s="15"/>
      <c r="Q211" s="16"/>
      <c r="R211" s="15"/>
      <c r="S211" s="18"/>
      <c r="T211" s="18"/>
    </row>
    <row r="212" spans="1:21" ht="21">
      <c r="A212" s="55"/>
      <c r="B212" s="245" t="s">
        <v>332</v>
      </c>
      <c r="C212" s="164"/>
      <c r="D212" s="244"/>
      <c r="E212" s="249" t="s">
        <v>333</v>
      </c>
      <c r="F212" s="14"/>
      <c r="G212" s="14"/>
      <c r="H212" s="5"/>
      <c r="I212" s="16"/>
      <c r="J212" s="15"/>
      <c r="K212" s="15"/>
      <c r="L212" s="15"/>
      <c r="M212" s="17"/>
      <c r="N212" s="15"/>
      <c r="O212" s="16"/>
      <c r="P212" s="15"/>
      <c r="Q212" s="16"/>
      <c r="R212" s="15"/>
      <c r="S212" s="18"/>
      <c r="T212" s="18"/>
    </row>
    <row r="213" spans="1:21" ht="21">
      <c r="A213" s="55"/>
      <c r="B213" s="54"/>
      <c r="C213" s="51"/>
      <c r="D213" s="52"/>
      <c r="E213" s="249" t="s">
        <v>334</v>
      </c>
      <c r="F213" s="14"/>
      <c r="G213" s="14"/>
      <c r="H213" s="5"/>
      <c r="I213" s="16"/>
      <c r="J213" s="15"/>
      <c r="K213" s="15"/>
      <c r="L213" s="15"/>
      <c r="M213" s="17"/>
      <c r="N213" s="15"/>
      <c r="O213" s="16"/>
      <c r="P213" s="15"/>
      <c r="Q213" s="16"/>
      <c r="R213" s="15"/>
      <c r="S213" s="18"/>
      <c r="T213" s="18"/>
    </row>
    <row r="214" spans="1:21" ht="21">
      <c r="A214" s="55"/>
      <c r="B214" s="54"/>
      <c r="C214" s="51"/>
      <c r="D214" s="52"/>
      <c r="E214" s="249" t="s">
        <v>329</v>
      </c>
      <c r="F214" s="14"/>
      <c r="G214" s="14"/>
      <c r="H214" s="5"/>
      <c r="I214" s="16"/>
      <c r="J214" s="15"/>
      <c r="K214" s="15"/>
      <c r="L214" s="15"/>
      <c r="M214" s="17"/>
      <c r="N214" s="15"/>
      <c r="O214" s="16"/>
      <c r="P214" s="15"/>
      <c r="Q214" s="16"/>
      <c r="R214" s="15"/>
      <c r="S214" s="18"/>
      <c r="T214" s="18"/>
    </row>
    <row r="215" spans="1:21" ht="21">
      <c r="A215" s="55"/>
      <c r="B215" s="54"/>
      <c r="C215" s="51"/>
      <c r="D215" s="52"/>
      <c r="E215" s="249" t="s">
        <v>335</v>
      </c>
      <c r="F215" s="14"/>
      <c r="G215" s="14"/>
      <c r="H215" s="5"/>
      <c r="I215" s="16"/>
      <c r="J215" s="15"/>
      <c r="K215" s="15"/>
      <c r="L215" s="15"/>
      <c r="M215" s="17"/>
      <c r="N215" s="15"/>
      <c r="O215" s="16"/>
      <c r="P215" s="15"/>
      <c r="Q215" s="16"/>
      <c r="R215" s="15"/>
      <c r="S215" s="18"/>
      <c r="T215" s="18"/>
    </row>
    <row r="216" spans="1:21" ht="21">
      <c r="A216" s="53"/>
      <c r="B216" s="67"/>
      <c r="C216" s="68"/>
      <c r="D216" s="69"/>
      <c r="E216" s="250" t="s">
        <v>331</v>
      </c>
      <c r="F216" s="19"/>
      <c r="G216" s="19"/>
      <c r="H216" s="47"/>
      <c r="I216" s="7"/>
      <c r="J216" s="9"/>
      <c r="K216" s="9"/>
      <c r="L216" s="9"/>
      <c r="M216" s="6"/>
      <c r="N216" s="9"/>
      <c r="O216" s="7"/>
      <c r="P216" s="9"/>
      <c r="Q216" s="7"/>
      <c r="R216" s="9"/>
      <c r="S216" s="8"/>
      <c r="T216" s="8"/>
    </row>
    <row r="217" spans="1:21" ht="20.25">
      <c r="A217" s="56"/>
      <c r="B217" s="51"/>
      <c r="C217" s="51"/>
      <c r="D217" s="51"/>
      <c r="E217" s="228"/>
      <c r="F217" s="29"/>
      <c r="G217" s="29"/>
      <c r="H217" s="5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1:21" ht="20.25">
      <c r="A218" s="56"/>
      <c r="B218" s="51"/>
      <c r="C218" s="51"/>
      <c r="D218" s="51"/>
      <c r="E218" s="228"/>
      <c r="F218" s="29"/>
      <c r="G218" s="29"/>
      <c r="H218" s="5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1:21" ht="20.25">
      <c r="A219" s="56"/>
      <c r="B219" s="51"/>
      <c r="C219" s="51"/>
      <c r="D219" s="51"/>
      <c r="E219" s="51"/>
      <c r="F219" s="29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</row>
    <row r="220" spans="1:21" ht="20.25">
      <c r="A220" s="56"/>
      <c r="B220" s="51"/>
      <c r="C220" s="51"/>
      <c r="D220" s="51"/>
      <c r="E220" s="51"/>
      <c r="F220" s="29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72">
        <v>11</v>
      </c>
      <c r="U220" s="30">
        <v>8</v>
      </c>
    </row>
    <row r="221" spans="1:21" ht="20.25">
      <c r="A221" s="56"/>
      <c r="B221" s="51"/>
      <c r="C221" s="51"/>
      <c r="D221" s="51"/>
      <c r="E221" s="51"/>
      <c r="F221" s="29"/>
      <c r="G221" s="29"/>
      <c r="H221" s="56"/>
      <c r="I221" s="16"/>
      <c r="J221" s="16"/>
      <c r="K221" s="16"/>
      <c r="L221" s="16"/>
      <c r="M221" s="16"/>
      <c r="N221" s="16"/>
      <c r="O221" s="16"/>
      <c r="P221" s="16"/>
      <c r="Q221" s="16"/>
      <c r="R221" s="285" t="s">
        <v>114</v>
      </c>
      <c r="S221" s="285"/>
      <c r="T221" s="285"/>
    </row>
    <row r="222" spans="1:21" ht="20.25">
      <c r="A222" s="283" t="s">
        <v>109</v>
      </c>
      <c r="B222" s="283"/>
      <c r="C222" s="283"/>
      <c r="D222" s="283"/>
      <c r="E222" s="283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283"/>
      <c r="S222" s="283"/>
      <c r="T222" s="283"/>
    </row>
    <row r="223" spans="1:21" ht="20.25">
      <c r="A223" s="283" t="s">
        <v>371</v>
      </c>
      <c r="B223" s="283"/>
      <c r="C223" s="283"/>
      <c r="D223" s="283"/>
      <c r="E223" s="283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283"/>
      <c r="S223" s="283"/>
      <c r="T223" s="283"/>
    </row>
    <row r="224" spans="1:21" ht="20.25">
      <c r="A224" s="283" t="s">
        <v>0</v>
      </c>
      <c r="B224" s="283"/>
      <c r="C224" s="283"/>
      <c r="D224" s="283"/>
      <c r="E224" s="283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283"/>
      <c r="S224" s="283"/>
      <c r="T224" s="283"/>
    </row>
    <row r="225" spans="1:20" ht="20.25">
      <c r="A225" s="1" t="s">
        <v>49</v>
      </c>
      <c r="B225" s="2"/>
      <c r="C225" s="2"/>
      <c r="D225" s="2"/>
      <c r="E225" s="51"/>
      <c r="F225" s="29"/>
      <c r="G225" s="29"/>
      <c r="H225" s="5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</row>
    <row r="226" spans="1:20" ht="20.25">
      <c r="A226" s="1" t="s">
        <v>54</v>
      </c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20.25">
      <c r="A227" s="152" t="s">
        <v>1</v>
      </c>
      <c r="B227" s="290" t="s">
        <v>110</v>
      </c>
      <c r="C227" s="290"/>
      <c r="D227" s="290"/>
      <c r="E227" s="152" t="s">
        <v>111</v>
      </c>
      <c r="F227" s="229" t="s">
        <v>3</v>
      </c>
      <c r="G227" s="152" t="s">
        <v>29</v>
      </c>
      <c r="H227" s="152" t="s">
        <v>112</v>
      </c>
      <c r="I227" s="288" t="s">
        <v>232</v>
      </c>
      <c r="J227" s="291"/>
      <c r="K227" s="286"/>
      <c r="L227" s="286" t="s">
        <v>383</v>
      </c>
      <c r="M227" s="287"/>
      <c r="N227" s="287"/>
      <c r="O227" s="287"/>
      <c r="P227" s="287"/>
      <c r="Q227" s="287"/>
      <c r="R227" s="287"/>
      <c r="S227" s="287"/>
      <c r="T227" s="288"/>
    </row>
    <row r="228" spans="1:20" ht="20.25">
      <c r="A228" s="47"/>
      <c r="B228" s="7"/>
      <c r="C228" s="7"/>
      <c r="D228" s="7"/>
      <c r="E228" s="47"/>
      <c r="F228" s="7"/>
      <c r="G228" s="47" t="s">
        <v>30</v>
      </c>
      <c r="H228" s="47" t="s">
        <v>113</v>
      </c>
      <c r="I228" s="233" t="s">
        <v>4</v>
      </c>
      <c r="J228" s="231" t="s">
        <v>5</v>
      </c>
      <c r="K228" s="233" t="s">
        <v>6</v>
      </c>
      <c r="L228" s="232" t="s">
        <v>7</v>
      </c>
      <c r="M228" s="231" t="s">
        <v>8</v>
      </c>
      <c r="N228" s="233" t="s">
        <v>9</v>
      </c>
      <c r="O228" s="231" t="s">
        <v>10</v>
      </c>
      <c r="P228" s="233" t="s">
        <v>11</v>
      </c>
      <c r="Q228" s="231" t="s">
        <v>12</v>
      </c>
      <c r="R228" s="233" t="s">
        <v>13</v>
      </c>
      <c r="S228" s="231" t="s">
        <v>14</v>
      </c>
      <c r="T228" s="230" t="s">
        <v>15</v>
      </c>
    </row>
    <row r="229" spans="1:20" ht="20.25">
      <c r="A229" s="222">
        <v>15</v>
      </c>
      <c r="B229" s="223" t="s">
        <v>36</v>
      </c>
      <c r="C229" s="163"/>
      <c r="D229" s="243"/>
      <c r="E229" s="45" t="s">
        <v>145</v>
      </c>
      <c r="F229" s="10">
        <v>211900</v>
      </c>
      <c r="G229" s="10" t="s">
        <v>343</v>
      </c>
      <c r="H229" s="5" t="s">
        <v>26</v>
      </c>
      <c r="I229" s="16"/>
      <c r="J229" s="15"/>
      <c r="K229" s="16"/>
      <c r="L229" s="64"/>
      <c r="M229" s="64"/>
      <c r="N229" s="64"/>
      <c r="O229" s="64"/>
      <c r="P229" s="64"/>
      <c r="Q229" s="64"/>
      <c r="R229" s="64"/>
      <c r="S229" s="64"/>
      <c r="T229" s="65"/>
    </row>
    <row r="230" spans="1:20" ht="21">
      <c r="A230" s="222"/>
      <c r="B230" s="245" t="s">
        <v>336</v>
      </c>
      <c r="C230" s="164"/>
      <c r="D230" s="244"/>
      <c r="E230" s="246" t="s">
        <v>338</v>
      </c>
      <c r="F230" s="14"/>
      <c r="G230" s="14"/>
      <c r="H230" s="5"/>
      <c r="I230" s="16"/>
      <c r="J230" s="15"/>
      <c r="K230" s="16"/>
      <c r="L230" s="17"/>
      <c r="M230" s="15"/>
      <c r="N230" s="16"/>
      <c r="O230" s="15"/>
      <c r="P230" s="16"/>
      <c r="Q230" s="15"/>
      <c r="R230" s="16"/>
      <c r="S230" s="15"/>
      <c r="T230" s="15"/>
    </row>
    <row r="231" spans="1:20" ht="21">
      <c r="A231" s="222"/>
      <c r="B231" s="245" t="s">
        <v>337</v>
      </c>
      <c r="C231" s="164"/>
      <c r="D231" s="244"/>
      <c r="E231" s="242" t="s">
        <v>339</v>
      </c>
      <c r="F231" s="14"/>
      <c r="G231" s="24"/>
      <c r="H231" s="5"/>
      <c r="I231" s="16"/>
      <c r="J231" s="15"/>
      <c r="K231" s="16"/>
      <c r="L231" s="17"/>
      <c r="M231" s="15"/>
      <c r="N231" s="16"/>
      <c r="O231" s="15"/>
      <c r="P231" s="16"/>
      <c r="Q231" s="15"/>
      <c r="R231" s="16"/>
      <c r="S231" s="15"/>
      <c r="T231" s="15"/>
    </row>
    <row r="232" spans="1:20" ht="21">
      <c r="A232" s="55"/>
      <c r="B232" s="54"/>
      <c r="C232" s="51"/>
      <c r="D232" s="52"/>
      <c r="E232" s="242" t="s">
        <v>311</v>
      </c>
      <c r="F232" s="14"/>
      <c r="G232" s="24"/>
      <c r="H232" s="5"/>
      <c r="I232" s="16"/>
      <c r="J232" s="15"/>
      <c r="K232" s="16"/>
      <c r="L232" s="17"/>
      <c r="M232" s="15"/>
      <c r="N232" s="16"/>
      <c r="O232" s="15"/>
      <c r="P232" s="16"/>
      <c r="Q232" s="15"/>
      <c r="R232" s="16"/>
      <c r="S232" s="15"/>
      <c r="T232" s="15"/>
    </row>
    <row r="233" spans="1:20" ht="21">
      <c r="A233" s="55"/>
      <c r="B233" s="54"/>
      <c r="C233" s="51"/>
      <c r="D233" s="52"/>
      <c r="E233" s="242" t="s">
        <v>340</v>
      </c>
      <c r="F233" s="14"/>
      <c r="G233" s="24"/>
      <c r="H233" s="5"/>
      <c r="I233" s="16"/>
      <c r="J233" s="15"/>
      <c r="K233" s="16"/>
      <c r="L233" s="17"/>
      <c r="M233" s="15"/>
      <c r="N233" s="16"/>
      <c r="O233" s="15"/>
      <c r="P233" s="16"/>
      <c r="Q233" s="15"/>
      <c r="R233" s="16"/>
      <c r="S233" s="15"/>
      <c r="T233" s="15"/>
    </row>
    <row r="234" spans="1:20" ht="21">
      <c r="A234" s="55"/>
      <c r="B234" s="54"/>
      <c r="C234" s="51"/>
      <c r="D234" s="52"/>
      <c r="E234" s="242" t="s">
        <v>341</v>
      </c>
      <c r="F234" s="14"/>
      <c r="G234" s="24"/>
      <c r="H234" s="5"/>
      <c r="I234" s="16"/>
      <c r="J234" s="15"/>
      <c r="K234" s="16"/>
      <c r="L234" s="17"/>
      <c r="M234" s="15"/>
      <c r="N234" s="16"/>
      <c r="O234" s="15"/>
      <c r="P234" s="16"/>
      <c r="Q234" s="15"/>
      <c r="R234" s="16"/>
      <c r="S234" s="15"/>
      <c r="T234" s="15"/>
    </row>
    <row r="235" spans="1:20" ht="20.25">
      <c r="A235" s="55"/>
      <c r="B235" s="67"/>
      <c r="C235" s="68"/>
      <c r="D235" s="69"/>
      <c r="E235" s="227" t="s">
        <v>342</v>
      </c>
      <c r="F235" s="14"/>
      <c r="G235" s="24"/>
      <c r="H235" s="5"/>
      <c r="I235" s="16"/>
      <c r="J235" s="15"/>
      <c r="K235" s="16"/>
      <c r="L235" s="17"/>
      <c r="M235" s="15"/>
      <c r="N235" s="16"/>
      <c r="O235" s="15"/>
      <c r="P235" s="16"/>
      <c r="Q235" s="15"/>
      <c r="R235" s="16"/>
      <c r="S235" s="15"/>
      <c r="T235" s="15"/>
    </row>
    <row r="236" spans="1:20" ht="20.25">
      <c r="A236" s="234">
        <v>16</v>
      </c>
      <c r="B236" s="223" t="s">
        <v>36</v>
      </c>
      <c r="C236" s="163"/>
      <c r="D236" s="163"/>
      <c r="E236" s="45" t="s">
        <v>145</v>
      </c>
      <c r="F236" s="10">
        <v>87800</v>
      </c>
      <c r="G236" s="10" t="s">
        <v>343</v>
      </c>
      <c r="H236" s="152" t="s">
        <v>26</v>
      </c>
      <c r="I236" s="11"/>
      <c r="J236" s="3"/>
      <c r="K236" s="3"/>
      <c r="L236" s="66"/>
      <c r="M236" s="63"/>
      <c r="N236" s="66"/>
      <c r="O236" s="78"/>
      <c r="P236" s="66"/>
      <c r="Q236" s="78"/>
      <c r="R236" s="66"/>
      <c r="S236" s="78"/>
      <c r="T236" s="66"/>
    </row>
    <row r="237" spans="1:20" ht="21">
      <c r="A237" s="55"/>
      <c r="B237" s="245" t="s">
        <v>344</v>
      </c>
      <c r="C237" s="164"/>
      <c r="D237" s="164"/>
      <c r="E237" s="46" t="s">
        <v>346</v>
      </c>
      <c r="F237" s="14"/>
      <c r="G237" s="28"/>
      <c r="H237" s="5"/>
      <c r="I237" s="16"/>
      <c r="J237" s="15"/>
      <c r="K237" s="15"/>
      <c r="L237" s="15"/>
      <c r="M237" s="17"/>
      <c r="N237" s="15"/>
      <c r="O237" s="16"/>
      <c r="P237" s="15"/>
      <c r="Q237" s="16"/>
      <c r="R237" s="15"/>
      <c r="S237" s="18"/>
      <c r="T237" s="18"/>
    </row>
    <row r="238" spans="1:20" ht="21">
      <c r="A238" s="55"/>
      <c r="B238" s="245" t="s">
        <v>345</v>
      </c>
      <c r="C238" s="164"/>
      <c r="D238" s="164"/>
      <c r="E238" s="249" t="s">
        <v>347</v>
      </c>
      <c r="F238" s="14"/>
      <c r="G238" s="28"/>
      <c r="H238" s="5"/>
      <c r="I238" s="16"/>
      <c r="J238" s="15"/>
      <c r="K238" s="15"/>
      <c r="L238" s="15"/>
      <c r="M238" s="17"/>
      <c r="N238" s="15"/>
      <c r="O238" s="16"/>
      <c r="P238" s="15"/>
      <c r="Q238" s="16"/>
      <c r="R238" s="15"/>
      <c r="S238" s="18"/>
      <c r="T238" s="18"/>
    </row>
    <row r="239" spans="1:20" ht="21">
      <c r="A239" s="55"/>
      <c r="B239" s="54"/>
      <c r="C239" s="51"/>
      <c r="D239" s="51"/>
      <c r="E239" s="249" t="s">
        <v>311</v>
      </c>
      <c r="F239" s="14"/>
      <c r="G239" s="28"/>
      <c r="H239" s="5"/>
      <c r="I239" s="16"/>
      <c r="J239" s="15"/>
      <c r="K239" s="15"/>
      <c r="L239" s="15"/>
      <c r="M239" s="17"/>
      <c r="N239" s="15"/>
      <c r="O239" s="16"/>
      <c r="P239" s="15"/>
      <c r="Q239" s="16"/>
      <c r="R239" s="15"/>
      <c r="S239" s="18"/>
      <c r="T239" s="18"/>
    </row>
    <row r="240" spans="1:20" ht="21">
      <c r="A240" s="55"/>
      <c r="B240" s="54"/>
      <c r="C240" s="51"/>
      <c r="D240" s="51"/>
      <c r="E240" s="249" t="s">
        <v>257</v>
      </c>
      <c r="F240" s="14"/>
      <c r="G240" s="28"/>
      <c r="H240" s="5"/>
      <c r="I240" s="16"/>
      <c r="J240" s="15"/>
      <c r="K240" s="15"/>
      <c r="L240" s="15"/>
      <c r="M240" s="17"/>
      <c r="N240" s="15"/>
      <c r="O240" s="16"/>
      <c r="P240" s="15"/>
      <c r="Q240" s="16"/>
      <c r="R240" s="15"/>
      <c r="S240" s="18"/>
      <c r="T240" s="18"/>
    </row>
    <row r="241" spans="1:21" ht="21">
      <c r="A241" s="53"/>
      <c r="B241" s="67"/>
      <c r="C241" s="68"/>
      <c r="D241" s="68"/>
      <c r="E241" s="250" t="s">
        <v>348</v>
      </c>
      <c r="F241" s="19"/>
      <c r="G241" s="59"/>
      <c r="H241" s="47"/>
      <c r="I241" s="7"/>
      <c r="J241" s="9"/>
      <c r="K241" s="9"/>
      <c r="L241" s="9"/>
      <c r="M241" s="6"/>
      <c r="N241" s="9"/>
      <c r="O241" s="7"/>
      <c r="P241" s="9"/>
      <c r="Q241" s="7"/>
      <c r="R241" s="9"/>
      <c r="S241" s="8"/>
      <c r="T241" s="8"/>
    </row>
    <row r="242" spans="1:21" ht="20.25">
      <c r="A242" s="56"/>
      <c r="B242" s="51"/>
      <c r="C242" s="51"/>
      <c r="D242" s="51"/>
      <c r="E242" s="228"/>
      <c r="F242" s="29"/>
      <c r="G242" s="29"/>
      <c r="H242" s="5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1:21" ht="20.25">
      <c r="A243" s="56"/>
      <c r="B243" s="51"/>
      <c r="C243" s="51"/>
      <c r="D243" s="51"/>
      <c r="E243" s="228"/>
      <c r="F243" s="29"/>
      <c r="G243" s="29"/>
      <c r="H243" s="5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1:21" ht="20.25">
      <c r="A244" s="56"/>
      <c r="B244" s="51"/>
      <c r="C244" s="51"/>
      <c r="D244" s="51"/>
      <c r="E244" s="228"/>
      <c r="F244" s="29"/>
      <c r="G244" s="29"/>
      <c r="H244" s="5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1:21" ht="20.25">
      <c r="A245" s="56"/>
      <c r="B245" s="51"/>
      <c r="C245" s="51"/>
      <c r="D245" s="51"/>
      <c r="E245" s="51"/>
      <c r="F245" s="29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</row>
    <row r="246" spans="1:21" ht="20.25">
      <c r="A246" s="56"/>
      <c r="B246" s="51"/>
      <c r="C246" s="51"/>
      <c r="D246" s="51"/>
      <c r="E246" s="51"/>
      <c r="F246" s="29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72">
        <v>12</v>
      </c>
      <c r="U246" s="30">
        <v>9</v>
      </c>
    </row>
    <row r="247" spans="1:21" ht="20.25">
      <c r="A247" s="56"/>
      <c r="B247" s="51"/>
      <c r="C247" s="51"/>
      <c r="D247" s="51"/>
      <c r="E247" s="51"/>
      <c r="F247" s="29"/>
      <c r="G247" s="29"/>
      <c r="H247" s="56"/>
      <c r="I247" s="16"/>
      <c r="J247" s="16"/>
      <c r="K247" s="16"/>
      <c r="L247" s="16"/>
      <c r="M247" s="16"/>
      <c r="N247" s="16"/>
      <c r="O247" s="16"/>
      <c r="P247" s="16"/>
      <c r="Q247" s="16"/>
      <c r="R247" s="285" t="s">
        <v>114</v>
      </c>
      <c r="S247" s="285"/>
      <c r="T247" s="285"/>
    </row>
    <row r="248" spans="1:21" ht="20.25">
      <c r="A248" s="283" t="s">
        <v>109</v>
      </c>
      <c r="B248" s="283"/>
      <c r="C248" s="283"/>
      <c r="D248" s="283"/>
      <c r="E248" s="283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283"/>
      <c r="S248" s="283"/>
      <c r="T248" s="283"/>
    </row>
    <row r="249" spans="1:21" ht="20.25">
      <c r="A249" s="283" t="s">
        <v>371</v>
      </c>
      <c r="B249" s="283"/>
      <c r="C249" s="283"/>
      <c r="D249" s="283"/>
      <c r="E249" s="283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</row>
    <row r="250" spans="1:21" ht="20.25">
      <c r="A250" s="283" t="s">
        <v>0</v>
      </c>
      <c r="B250" s="283"/>
      <c r="C250" s="283"/>
      <c r="D250" s="283"/>
      <c r="E250" s="283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283"/>
      <c r="S250" s="283"/>
      <c r="T250" s="283"/>
    </row>
    <row r="251" spans="1:21" ht="20.25">
      <c r="A251" s="1" t="s">
        <v>49</v>
      </c>
      <c r="B251" s="2"/>
      <c r="C251" s="2"/>
      <c r="D251" s="2"/>
      <c r="E251" s="51"/>
      <c r="F251" s="29"/>
      <c r="G251" s="29"/>
      <c r="H251" s="5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</row>
    <row r="252" spans="1:21" ht="20.25">
      <c r="A252" s="1" t="s">
        <v>54</v>
      </c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1" ht="20.25">
      <c r="A253" s="152" t="s">
        <v>1</v>
      </c>
      <c r="B253" s="290" t="s">
        <v>110</v>
      </c>
      <c r="C253" s="290"/>
      <c r="D253" s="290"/>
      <c r="E253" s="152" t="s">
        <v>111</v>
      </c>
      <c r="F253" s="229" t="s">
        <v>3</v>
      </c>
      <c r="G253" s="152" t="s">
        <v>29</v>
      </c>
      <c r="H253" s="152" t="s">
        <v>112</v>
      </c>
      <c r="I253" s="288" t="s">
        <v>232</v>
      </c>
      <c r="J253" s="291"/>
      <c r="K253" s="286"/>
      <c r="L253" s="286" t="s">
        <v>383</v>
      </c>
      <c r="M253" s="287"/>
      <c r="N253" s="287"/>
      <c r="O253" s="287"/>
      <c r="P253" s="287"/>
      <c r="Q253" s="287"/>
      <c r="R253" s="287"/>
      <c r="S253" s="287"/>
      <c r="T253" s="288"/>
    </row>
    <row r="254" spans="1:21" ht="20.25">
      <c r="A254" s="47"/>
      <c r="B254" s="7"/>
      <c r="C254" s="7"/>
      <c r="D254" s="7"/>
      <c r="E254" s="47"/>
      <c r="F254" s="7"/>
      <c r="G254" s="47" t="s">
        <v>30</v>
      </c>
      <c r="H254" s="47" t="s">
        <v>113</v>
      </c>
      <c r="I254" s="233" t="s">
        <v>4</v>
      </c>
      <c r="J254" s="231" t="s">
        <v>5</v>
      </c>
      <c r="K254" s="233" t="s">
        <v>6</v>
      </c>
      <c r="L254" s="232" t="s">
        <v>7</v>
      </c>
      <c r="M254" s="231" t="s">
        <v>8</v>
      </c>
      <c r="N254" s="233" t="s">
        <v>9</v>
      </c>
      <c r="O254" s="231" t="s">
        <v>10</v>
      </c>
      <c r="P254" s="233" t="s">
        <v>11</v>
      </c>
      <c r="Q254" s="231" t="s">
        <v>12</v>
      </c>
      <c r="R254" s="233" t="s">
        <v>13</v>
      </c>
      <c r="S254" s="231" t="s">
        <v>14</v>
      </c>
      <c r="T254" s="230" t="s">
        <v>15</v>
      </c>
    </row>
    <row r="255" spans="1:21" ht="20.25">
      <c r="A255" s="222">
        <v>17</v>
      </c>
      <c r="B255" s="223" t="s">
        <v>36</v>
      </c>
      <c r="C255" s="163"/>
      <c r="D255" s="243"/>
      <c r="E255" s="45" t="s">
        <v>145</v>
      </c>
      <c r="F255" s="10">
        <v>299000</v>
      </c>
      <c r="G255" s="10" t="s">
        <v>349</v>
      </c>
      <c r="H255" s="5" t="s">
        <v>26</v>
      </c>
      <c r="I255" s="16"/>
      <c r="J255" s="15"/>
      <c r="K255" s="16"/>
      <c r="L255" s="64"/>
      <c r="M255" s="64"/>
      <c r="N255" s="64"/>
      <c r="O255" s="64"/>
      <c r="P255" s="64"/>
      <c r="Q255" s="64"/>
      <c r="R255" s="64"/>
      <c r="S255" s="64"/>
      <c r="T255" s="65"/>
    </row>
    <row r="256" spans="1:21" ht="21">
      <c r="A256" s="222"/>
      <c r="B256" s="245" t="s">
        <v>351</v>
      </c>
      <c r="C256" s="164"/>
      <c r="D256" s="244"/>
      <c r="E256" s="46" t="s">
        <v>359</v>
      </c>
      <c r="F256" s="14"/>
      <c r="G256" s="14"/>
      <c r="H256" s="5"/>
      <c r="I256" s="16"/>
      <c r="J256" s="15"/>
      <c r="K256" s="16"/>
      <c r="L256" s="17"/>
      <c r="M256" s="15"/>
      <c r="N256" s="16"/>
      <c r="O256" s="15"/>
      <c r="P256" s="16"/>
      <c r="Q256" s="15"/>
      <c r="R256" s="16"/>
      <c r="S256" s="15"/>
      <c r="T256" s="15"/>
    </row>
    <row r="257" spans="1:24" ht="21">
      <c r="A257" s="222"/>
      <c r="B257" s="224" t="s">
        <v>350</v>
      </c>
      <c r="C257" s="164"/>
      <c r="D257" s="244"/>
      <c r="E257" s="242" t="s">
        <v>381</v>
      </c>
      <c r="F257" s="14"/>
      <c r="G257" s="24"/>
      <c r="H257" s="5"/>
      <c r="I257" s="16"/>
      <c r="J257" s="15"/>
      <c r="K257" s="16"/>
      <c r="L257" s="17"/>
      <c r="M257" s="15"/>
      <c r="N257" s="16"/>
      <c r="O257" s="15"/>
      <c r="P257" s="16"/>
      <c r="Q257" s="15"/>
      <c r="R257" s="16"/>
      <c r="S257" s="15"/>
      <c r="T257" s="15"/>
    </row>
    <row r="258" spans="1:24" ht="21">
      <c r="A258" s="55"/>
      <c r="B258" s="54"/>
      <c r="C258" s="51"/>
      <c r="D258" s="52"/>
      <c r="E258" s="242" t="s">
        <v>352</v>
      </c>
      <c r="F258" s="14"/>
      <c r="G258" s="24"/>
      <c r="H258" s="5"/>
      <c r="I258" s="16"/>
      <c r="J258" s="15"/>
      <c r="K258" s="16"/>
      <c r="L258" s="17"/>
      <c r="M258" s="15"/>
      <c r="N258" s="16"/>
      <c r="O258" s="15"/>
      <c r="P258" s="16"/>
      <c r="Q258" s="15"/>
      <c r="R258" s="16"/>
      <c r="S258" s="15"/>
      <c r="T258" s="15"/>
    </row>
    <row r="259" spans="1:24" ht="21">
      <c r="A259" s="55"/>
      <c r="B259" s="54"/>
      <c r="C259" s="51"/>
      <c r="D259" s="52"/>
      <c r="E259" s="242" t="s">
        <v>353</v>
      </c>
      <c r="F259" s="14"/>
      <c r="G259" s="24"/>
      <c r="H259" s="5"/>
      <c r="I259" s="16"/>
      <c r="J259" s="15"/>
      <c r="K259" s="16"/>
      <c r="L259" s="17"/>
      <c r="M259" s="15"/>
      <c r="N259" s="16"/>
      <c r="O259" s="15"/>
      <c r="P259" s="16"/>
      <c r="Q259" s="15"/>
      <c r="R259" s="16"/>
      <c r="S259" s="15"/>
      <c r="T259" s="15"/>
    </row>
    <row r="260" spans="1:24" ht="21">
      <c r="A260" s="55"/>
      <c r="B260" s="54"/>
      <c r="C260" s="51"/>
      <c r="D260" s="52"/>
      <c r="E260" s="242" t="s">
        <v>354</v>
      </c>
      <c r="F260" s="14"/>
      <c r="G260" s="24"/>
      <c r="H260" s="5"/>
      <c r="I260" s="16"/>
      <c r="J260" s="15"/>
      <c r="K260" s="16"/>
      <c r="L260" s="17"/>
      <c r="M260" s="15"/>
      <c r="N260" s="16"/>
      <c r="O260" s="15"/>
      <c r="P260" s="16"/>
      <c r="Q260" s="15"/>
      <c r="R260" s="16"/>
      <c r="S260" s="15"/>
      <c r="T260" s="15"/>
    </row>
    <row r="261" spans="1:24" ht="20.25">
      <c r="A261" s="55"/>
      <c r="B261" s="67"/>
      <c r="C261" s="68"/>
      <c r="D261" s="69"/>
      <c r="E261" s="227" t="s">
        <v>342</v>
      </c>
      <c r="F261" s="14"/>
      <c r="G261" s="24"/>
      <c r="H261" s="5"/>
      <c r="I261" s="16"/>
      <c r="J261" s="15"/>
      <c r="K261" s="16"/>
      <c r="L261" s="17"/>
      <c r="M261" s="15"/>
      <c r="N261" s="16"/>
      <c r="O261" s="15"/>
      <c r="P261" s="16"/>
      <c r="Q261" s="15"/>
      <c r="R261" s="16"/>
      <c r="S261" s="15"/>
      <c r="T261" s="15"/>
    </row>
    <row r="262" spans="1:24" ht="20.25">
      <c r="A262" s="234">
        <v>18</v>
      </c>
      <c r="B262" s="50" t="s">
        <v>36</v>
      </c>
      <c r="C262" s="43"/>
      <c r="D262" s="44"/>
      <c r="E262" s="45" t="s">
        <v>145</v>
      </c>
      <c r="F262" s="10">
        <v>299000</v>
      </c>
      <c r="G262" s="10" t="s">
        <v>357</v>
      </c>
      <c r="H262" s="152" t="s">
        <v>26</v>
      </c>
      <c r="I262" s="11"/>
      <c r="J262" s="3"/>
      <c r="K262" s="3"/>
      <c r="L262" s="66"/>
      <c r="M262" s="63"/>
      <c r="N262" s="66"/>
      <c r="O262" s="78"/>
      <c r="P262" s="66"/>
      <c r="Q262" s="78"/>
      <c r="R262" s="66"/>
      <c r="S262" s="78"/>
      <c r="T262" s="66"/>
    </row>
    <row r="263" spans="1:24" ht="21">
      <c r="A263" s="55"/>
      <c r="B263" s="245" t="s">
        <v>355</v>
      </c>
      <c r="C263" s="51"/>
      <c r="D263" s="52"/>
      <c r="E263" s="46" t="s">
        <v>358</v>
      </c>
      <c r="F263" s="14"/>
      <c r="G263" s="28"/>
      <c r="H263" s="5"/>
      <c r="I263" s="16"/>
      <c r="J263" s="15"/>
      <c r="K263" s="15"/>
      <c r="L263" s="15"/>
      <c r="M263" s="17"/>
      <c r="N263" s="15"/>
      <c r="O263" s="16"/>
      <c r="P263" s="15"/>
      <c r="Q263" s="16"/>
      <c r="R263" s="15"/>
      <c r="S263" s="18"/>
      <c r="T263" s="18"/>
    </row>
    <row r="264" spans="1:24" ht="21">
      <c r="A264" s="55"/>
      <c r="B264" s="245" t="s">
        <v>356</v>
      </c>
      <c r="C264" s="51"/>
      <c r="D264" s="52"/>
      <c r="E264" s="131" t="s">
        <v>382</v>
      </c>
      <c r="F264" s="14"/>
      <c r="G264" s="28"/>
      <c r="H264" s="5"/>
      <c r="I264" s="16"/>
      <c r="J264" s="15"/>
      <c r="K264" s="15"/>
      <c r="L264" s="15"/>
      <c r="M264" s="17"/>
      <c r="N264" s="15"/>
      <c r="O264" s="16"/>
      <c r="P264" s="15"/>
      <c r="Q264" s="16"/>
      <c r="R264" s="15"/>
      <c r="S264" s="18"/>
      <c r="T264" s="18"/>
    </row>
    <row r="265" spans="1:24" ht="20.25">
      <c r="A265" s="55"/>
      <c r="B265" s="54"/>
      <c r="C265" s="51"/>
      <c r="D265" s="52"/>
      <c r="E265" s="31" t="s">
        <v>352</v>
      </c>
      <c r="F265" s="14"/>
      <c r="G265" s="28"/>
      <c r="H265" s="5"/>
      <c r="I265" s="16"/>
      <c r="J265" s="15"/>
      <c r="K265" s="15"/>
      <c r="L265" s="15"/>
      <c r="M265" s="17"/>
      <c r="N265" s="15"/>
      <c r="O265" s="16"/>
      <c r="P265" s="15"/>
      <c r="Q265" s="16"/>
      <c r="R265" s="15"/>
      <c r="S265" s="18"/>
      <c r="T265" s="18"/>
      <c r="U265" s="251"/>
      <c r="V265" s="252"/>
      <c r="W265" s="252"/>
      <c r="X265" s="252"/>
    </row>
    <row r="266" spans="1:24" ht="20.25">
      <c r="A266" s="55"/>
      <c r="B266" s="54"/>
      <c r="C266" s="51"/>
      <c r="D266" s="52"/>
      <c r="E266" s="31" t="s">
        <v>353</v>
      </c>
      <c r="F266" s="14"/>
      <c r="G266" s="28"/>
      <c r="H266" s="5"/>
      <c r="I266" s="16"/>
      <c r="J266" s="15"/>
      <c r="K266" s="15"/>
      <c r="L266" s="15"/>
      <c r="M266" s="17"/>
      <c r="N266" s="15"/>
      <c r="O266" s="16"/>
      <c r="P266" s="15"/>
      <c r="Q266" s="16"/>
      <c r="R266" s="15"/>
      <c r="S266" s="18"/>
      <c r="T266" s="18"/>
      <c r="U266" s="251"/>
      <c r="V266" s="252"/>
      <c r="W266" s="252"/>
      <c r="X266" s="252"/>
    </row>
    <row r="267" spans="1:24" ht="20.25">
      <c r="A267" s="55"/>
      <c r="B267" s="54"/>
      <c r="C267" s="51"/>
      <c r="D267" s="52"/>
      <c r="E267" s="31" t="s">
        <v>380</v>
      </c>
      <c r="F267" s="14"/>
      <c r="G267" s="28"/>
      <c r="H267" s="5"/>
      <c r="I267" s="16"/>
      <c r="J267" s="15"/>
      <c r="K267" s="15"/>
      <c r="L267" s="15"/>
      <c r="M267" s="17"/>
      <c r="N267" s="15"/>
      <c r="O267" s="16"/>
      <c r="P267" s="15"/>
      <c r="Q267" s="16"/>
      <c r="R267" s="15"/>
      <c r="S267" s="18"/>
      <c r="T267" s="18"/>
      <c r="U267" s="251"/>
      <c r="V267" s="252"/>
      <c r="W267" s="252"/>
      <c r="X267" s="252"/>
    </row>
    <row r="268" spans="1:24" ht="20.25">
      <c r="A268" s="53"/>
      <c r="B268" s="67"/>
      <c r="C268" s="68"/>
      <c r="D268" s="69"/>
      <c r="E268" s="227" t="s">
        <v>342</v>
      </c>
      <c r="F268" s="19"/>
      <c r="G268" s="59"/>
      <c r="H268" s="47"/>
      <c r="I268" s="7"/>
      <c r="J268" s="9"/>
      <c r="K268" s="9"/>
      <c r="L268" s="9"/>
      <c r="M268" s="6"/>
      <c r="N268" s="9"/>
      <c r="O268" s="7"/>
      <c r="P268" s="9"/>
      <c r="Q268" s="7"/>
      <c r="R268" s="9"/>
      <c r="S268" s="8"/>
      <c r="T268" s="8"/>
    </row>
    <row r="269" spans="1:24" ht="20.25">
      <c r="A269" s="56"/>
      <c r="B269" s="51"/>
      <c r="C269" s="51"/>
      <c r="D269" s="51"/>
      <c r="E269" s="228"/>
      <c r="F269" s="29"/>
      <c r="G269" s="29"/>
      <c r="H269" s="5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pans="1:24" ht="20.25">
      <c r="A270" s="56"/>
      <c r="B270" s="51"/>
      <c r="C270" s="51"/>
      <c r="D270" s="51"/>
      <c r="E270" s="228"/>
      <c r="F270" s="29"/>
      <c r="G270" s="29"/>
      <c r="H270" s="5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</row>
    <row r="271" spans="1:24" ht="20.25">
      <c r="A271" s="56"/>
      <c r="B271" s="51"/>
      <c r="C271" s="51"/>
      <c r="D271" s="51"/>
      <c r="E271" s="228"/>
      <c r="F271" s="29"/>
      <c r="G271" s="29"/>
      <c r="H271" s="5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</row>
    <row r="272" spans="1:24" ht="20.25">
      <c r="A272" s="56"/>
      <c r="B272" s="51"/>
      <c r="C272" s="51"/>
      <c r="D272" s="51"/>
      <c r="E272" s="51"/>
      <c r="F272" s="29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</row>
    <row r="273" spans="1:21" ht="20.25">
      <c r="A273" s="56"/>
      <c r="B273" s="51"/>
      <c r="C273" s="51"/>
      <c r="D273" s="51"/>
      <c r="E273" s="51"/>
      <c r="F273" s="29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72">
        <v>13</v>
      </c>
      <c r="U273" s="30">
        <v>10</v>
      </c>
    </row>
    <row r="274" spans="1:21" ht="20.25">
      <c r="A274" s="56"/>
      <c r="B274" s="51"/>
      <c r="C274" s="51"/>
      <c r="D274" s="51"/>
      <c r="E274" s="51"/>
      <c r="F274" s="29"/>
      <c r="G274" s="29"/>
      <c r="H274" s="56"/>
      <c r="I274" s="16"/>
      <c r="J274" s="16"/>
      <c r="K274" s="16"/>
      <c r="L274" s="16"/>
      <c r="M274" s="16"/>
      <c r="N274" s="16"/>
      <c r="O274" s="16"/>
      <c r="P274" s="16"/>
      <c r="Q274" s="16"/>
      <c r="R274" s="285" t="s">
        <v>114</v>
      </c>
      <c r="S274" s="285"/>
      <c r="T274" s="285"/>
    </row>
    <row r="275" spans="1:21" s="71" customFormat="1" ht="20.25">
      <c r="A275" s="283" t="s">
        <v>109</v>
      </c>
      <c r="B275" s="283"/>
      <c r="C275" s="283"/>
      <c r="D275" s="283"/>
      <c r="E275" s="283"/>
      <c r="F275" s="283"/>
      <c r="G275" s="283"/>
      <c r="H275" s="283"/>
      <c r="I275" s="283"/>
      <c r="J275" s="283"/>
      <c r="K275" s="283"/>
      <c r="L275" s="283"/>
      <c r="M275" s="283"/>
      <c r="N275" s="283"/>
      <c r="O275" s="283"/>
      <c r="P275" s="283"/>
      <c r="Q275" s="283"/>
      <c r="R275" s="283"/>
      <c r="S275" s="283"/>
      <c r="T275" s="283"/>
      <c r="U275" s="70"/>
    </row>
    <row r="276" spans="1:21" s="71" customFormat="1" ht="20.25">
      <c r="A276" s="283" t="s">
        <v>371</v>
      </c>
      <c r="B276" s="283"/>
      <c r="C276" s="283"/>
      <c r="D276" s="283"/>
      <c r="E276" s="283"/>
      <c r="F276" s="283"/>
      <c r="G276" s="283"/>
      <c r="H276" s="283"/>
      <c r="I276" s="283"/>
      <c r="J276" s="283"/>
      <c r="K276" s="283"/>
      <c r="L276" s="283"/>
      <c r="M276" s="283"/>
      <c r="N276" s="283"/>
      <c r="O276" s="283"/>
      <c r="P276" s="283"/>
      <c r="Q276" s="283"/>
      <c r="R276" s="283"/>
      <c r="S276" s="283"/>
      <c r="T276" s="283"/>
      <c r="U276" s="70"/>
    </row>
    <row r="277" spans="1:21" s="71" customFormat="1" ht="20.25">
      <c r="A277" s="283" t="s">
        <v>0</v>
      </c>
      <c r="B277" s="283"/>
      <c r="C277" s="283"/>
      <c r="D277" s="283"/>
      <c r="E277" s="283"/>
      <c r="F277" s="283"/>
      <c r="G277" s="283"/>
      <c r="H277" s="283"/>
      <c r="I277" s="283"/>
      <c r="J277" s="283"/>
      <c r="K277" s="283"/>
      <c r="L277" s="283"/>
      <c r="M277" s="283"/>
      <c r="N277" s="283"/>
      <c r="O277" s="283"/>
      <c r="P277" s="283"/>
      <c r="Q277" s="283"/>
      <c r="R277" s="283"/>
      <c r="S277" s="283"/>
      <c r="T277" s="283"/>
      <c r="U277" s="70"/>
    </row>
    <row r="278" spans="1:21" s="71" customFormat="1" ht="20.25">
      <c r="A278" s="1" t="s">
        <v>49</v>
      </c>
      <c r="B278" s="2"/>
      <c r="C278" s="2"/>
      <c r="D278" s="2"/>
      <c r="E278" s="51"/>
      <c r="F278" s="29"/>
      <c r="G278" s="29"/>
      <c r="H278" s="5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70"/>
    </row>
    <row r="279" spans="1:21" s="71" customFormat="1" ht="20.25">
      <c r="A279" s="1" t="s">
        <v>54</v>
      </c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70"/>
    </row>
    <row r="280" spans="1:21" s="71" customFormat="1" ht="20.25">
      <c r="A280" s="123" t="s">
        <v>1</v>
      </c>
      <c r="B280" s="290" t="s">
        <v>110</v>
      </c>
      <c r="C280" s="290"/>
      <c r="D280" s="290"/>
      <c r="E280" s="123" t="s">
        <v>111</v>
      </c>
      <c r="F280" s="118" t="s">
        <v>3</v>
      </c>
      <c r="G280" s="123" t="s">
        <v>29</v>
      </c>
      <c r="H280" s="123" t="s">
        <v>112</v>
      </c>
      <c r="I280" s="288" t="s">
        <v>232</v>
      </c>
      <c r="J280" s="291"/>
      <c r="K280" s="286"/>
      <c r="L280" s="286" t="s">
        <v>383</v>
      </c>
      <c r="M280" s="287"/>
      <c r="N280" s="287"/>
      <c r="O280" s="287"/>
      <c r="P280" s="287"/>
      <c r="Q280" s="287"/>
      <c r="R280" s="287"/>
      <c r="S280" s="287"/>
      <c r="T280" s="288"/>
      <c r="U280" s="70"/>
    </row>
    <row r="281" spans="1:21" s="71" customFormat="1" ht="20.25">
      <c r="A281" s="47"/>
      <c r="B281" s="7"/>
      <c r="C281" s="7"/>
      <c r="D281" s="7"/>
      <c r="E281" s="47"/>
      <c r="F281" s="7"/>
      <c r="G281" s="47" t="s">
        <v>30</v>
      </c>
      <c r="H281" s="47" t="s">
        <v>113</v>
      </c>
      <c r="I281" s="122" t="s">
        <v>4</v>
      </c>
      <c r="J281" s="120" t="s">
        <v>5</v>
      </c>
      <c r="K281" s="122" t="s">
        <v>6</v>
      </c>
      <c r="L281" s="121" t="s">
        <v>7</v>
      </c>
      <c r="M281" s="120" t="s">
        <v>8</v>
      </c>
      <c r="N281" s="122" t="s">
        <v>9</v>
      </c>
      <c r="O281" s="120" t="s">
        <v>10</v>
      </c>
      <c r="P281" s="122" t="s">
        <v>11</v>
      </c>
      <c r="Q281" s="120" t="s">
        <v>12</v>
      </c>
      <c r="R281" s="122" t="s">
        <v>13</v>
      </c>
      <c r="S281" s="120" t="s">
        <v>14</v>
      </c>
      <c r="T281" s="119" t="s">
        <v>15</v>
      </c>
      <c r="U281" s="70"/>
    </row>
    <row r="282" spans="1:21" s="71" customFormat="1" ht="20.25">
      <c r="A282" s="222">
        <v>19</v>
      </c>
      <c r="B282" s="223" t="s">
        <v>36</v>
      </c>
      <c r="C282" s="163"/>
      <c r="D282" s="243"/>
      <c r="E282" s="45" t="s">
        <v>145</v>
      </c>
      <c r="F282" s="10">
        <v>299500</v>
      </c>
      <c r="G282" s="10" t="s">
        <v>363</v>
      </c>
      <c r="H282" s="5" t="s">
        <v>26</v>
      </c>
      <c r="I282" s="16"/>
      <c r="J282" s="15"/>
      <c r="K282" s="16"/>
      <c r="L282" s="64"/>
      <c r="M282" s="64"/>
      <c r="N282" s="64"/>
      <c r="O282" s="64"/>
      <c r="P282" s="64"/>
      <c r="Q282" s="64"/>
      <c r="R282" s="64"/>
      <c r="S282" s="64"/>
      <c r="T282" s="65"/>
      <c r="U282" s="70"/>
    </row>
    <row r="283" spans="1:21" s="71" customFormat="1" ht="21">
      <c r="A283" s="222"/>
      <c r="B283" s="245" t="s">
        <v>360</v>
      </c>
      <c r="C283" s="164"/>
      <c r="D283" s="244"/>
      <c r="E283" s="46" t="s">
        <v>362</v>
      </c>
      <c r="F283" s="14"/>
      <c r="G283" s="14"/>
      <c r="H283" s="5"/>
      <c r="I283" s="16"/>
      <c r="J283" s="15"/>
      <c r="K283" s="16"/>
      <c r="L283" s="17"/>
      <c r="M283" s="15"/>
      <c r="N283" s="16"/>
      <c r="O283" s="15"/>
      <c r="P283" s="16"/>
      <c r="Q283" s="15"/>
      <c r="R283" s="16"/>
      <c r="S283" s="15"/>
      <c r="T283" s="15"/>
      <c r="U283" s="70"/>
    </row>
    <row r="284" spans="1:21" s="71" customFormat="1" ht="21">
      <c r="A284" s="222"/>
      <c r="B284" s="245" t="s">
        <v>361</v>
      </c>
      <c r="C284" s="164"/>
      <c r="D284" s="244"/>
      <c r="E284" s="242" t="s">
        <v>364</v>
      </c>
      <c r="F284" s="14"/>
      <c r="G284" s="24"/>
      <c r="H284" s="5"/>
      <c r="I284" s="16"/>
      <c r="J284" s="15"/>
      <c r="K284" s="16"/>
      <c r="L284" s="17"/>
      <c r="M284" s="15"/>
      <c r="N284" s="16"/>
      <c r="O284" s="15"/>
      <c r="P284" s="16"/>
      <c r="Q284" s="15"/>
      <c r="R284" s="16"/>
      <c r="S284" s="15"/>
      <c r="T284" s="15"/>
      <c r="U284" s="70"/>
    </row>
    <row r="285" spans="1:21" s="71" customFormat="1" ht="21">
      <c r="A285" s="55"/>
      <c r="B285" s="54"/>
      <c r="C285" s="51"/>
      <c r="D285" s="52"/>
      <c r="E285" s="242" t="s">
        <v>352</v>
      </c>
      <c r="F285" s="14"/>
      <c r="G285" s="24"/>
      <c r="H285" s="5"/>
      <c r="I285" s="16"/>
      <c r="J285" s="15"/>
      <c r="K285" s="16"/>
      <c r="L285" s="17"/>
      <c r="M285" s="15"/>
      <c r="N285" s="16"/>
      <c r="O285" s="15"/>
      <c r="P285" s="16"/>
      <c r="Q285" s="15"/>
      <c r="R285" s="16"/>
      <c r="S285" s="15"/>
      <c r="T285" s="15"/>
      <c r="U285" s="70"/>
    </row>
    <row r="286" spans="1:21" s="71" customFormat="1" ht="21">
      <c r="A286" s="55"/>
      <c r="B286" s="54"/>
      <c r="C286" s="51"/>
      <c r="D286" s="52"/>
      <c r="E286" s="242" t="s">
        <v>365</v>
      </c>
      <c r="F286" s="14"/>
      <c r="G286" s="24"/>
      <c r="H286" s="5"/>
      <c r="I286" s="16"/>
      <c r="J286" s="15"/>
      <c r="K286" s="16"/>
      <c r="L286" s="17"/>
      <c r="M286" s="15"/>
      <c r="N286" s="16"/>
      <c r="O286" s="15"/>
      <c r="P286" s="16"/>
      <c r="Q286" s="15"/>
      <c r="R286" s="16"/>
      <c r="S286" s="15"/>
      <c r="T286" s="15"/>
      <c r="U286" s="70"/>
    </row>
    <row r="287" spans="1:21" s="71" customFormat="1" ht="21">
      <c r="A287" s="55"/>
      <c r="B287" s="54"/>
      <c r="C287" s="51"/>
      <c r="D287" s="52"/>
      <c r="E287" s="242" t="s">
        <v>366</v>
      </c>
      <c r="F287" s="14"/>
      <c r="G287" s="24"/>
      <c r="H287" s="5"/>
      <c r="I287" s="16"/>
      <c r="J287" s="15"/>
      <c r="K287" s="16"/>
      <c r="L287" s="17"/>
      <c r="M287" s="15"/>
      <c r="N287" s="16"/>
      <c r="O287" s="15"/>
      <c r="P287" s="16"/>
      <c r="Q287" s="15"/>
      <c r="R287" s="16"/>
      <c r="S287" s="15"/>
      <c r="T287" s="15"/>
      <c r="U287" s="70"/>
    </row>
    <row r="288" spans="1:21" s="71" customFormat="1" ht="20.25">
      <c r="A288" s="55"/>
      <c r="B288" s="67"/>
      <c r="C288" s="68"/>
      <c r="D288" s="69"/>
      <c r="E288" s="227" t="s">
        <v>342</v>
      </c>
      <c r="F288" s="14"/>
      <c r="G288" s="24"/>
      <c r="H288" s="5"/>
      <c r="I288" s="16"/>
      <c r="J288" s="15"/>
      <c r="K288" s="16"/>
      <c r="L288" s="17"/>
      <c r="M288" s="15"/>
      <c r="N288" s="16"/>
      <c r="O288" s="15"/>
      <c r="P288" s="16"/>
      <c r="Q288" s="15"/>
      <c r="R288" s="16"/>
      <c r="S288" s="15"/>
      <c r="T288" s="15"/>
      <c r="U288" s="70"/>
    </row>
    <row r="289" spans="1:22" s="71" customFormat="1" ht="20.25">
      <c r="A289" s="152">
        <v>20</v>
      </c>
      <c r="B289" s="43" t="s">
        <v>36</v>
      </c>
      <c r="C289" s="43"/>
      <c r="D289" s="43"/>
      <c r="E289" s="45" t="s">
        <v>145</v>
      </c>
      <c r="F289" s="10">
        <v>94600</v>
      </c>
      <c r="G289" s="10" t="s">
        <v>275</v>
      </c>
      <c r="H289" s="152" t="s">
        <v>26</v>
      </c>
      <c r="I289" s="11"/>
      <c r="J289" s="3"/>
      <c r="K289" s="3"/>
      <c r="L289" s="66"/>
      <c r="M289" s="63"/>
      <c r="N289" s="66"/>
      <c r="O289" s="78"/>
      <c r="P289" s="66"/>
      <c r="Q289" s="78"/>
      <c r="R289" s="66"/>
      <c r="S289" s="78"/>
      <c r="T289" s="66"/>
      <c r="U289" s="70"/>
    </row>
    <row r="290" spans="1:22" s="71" customFormat="1" ht="20.25">
      <c r="A290" s="5"/>
      <c r="B290" s="256" t="s">
        <v>367</v>
      </c>
      <c r="C290" s="253"/>
      <c r="D290" s="51"/>
      <c r="E290" s="131" t="s">
        <v>370</v>
      </c>
      <c r="F290" s="14"/>
      <c r="G290" s="28"/>
      <c r="H290" s="5"/>
      <c r="I290" s="16"/>
      <c r="J290" s="15"/>
      <c r="K290" s="15"/>
      <c r="L290" s="15"/>
      <c r="M290" s="17"/>
      <c r="N290" s="15"/>
      <c r="O290" s="16"/>
      <c r="P290" s="15"/>
      <c r="Q290" s="16"/>
      <c r="R290" s="15"/>
      <c r="S290" s="18"/>
      <c r="T290" s="18"/>
      <c r="U290" s="254"/>
      <c r="V290" s="255"/>
    </row>
    <row r="291" spans="1:22" ht="20.25">
      <c r="A291" s="5"/>
      <c r="B291" s="51"/>
      <c r="C291" s="51"/>
      <c r="D291" s="51"/>
      <c r="E291" s="131" t="s">
        <v>368</v>
      </c>
      <c r="F291" s="14"/>
      <c r="G291" s="28"/>
      <c r="H291" s="5"/>
      <c r="I291" s="16"/>
      <c r="J291" s="15"/>
      <c r="K291" s="15"/>
      <c r="L291" s="15"/>
      <c r="M291" s="17"/>
      <c r="N291" s="15"/>
      <c r="O291" s="16"/>
      <c r="P291" s="15"/>
      <c r="Q291" s="16"/>
      <c r="R291" s="15"/>
      <c r="S291" s="18"/>
      <c r="T291" s="18"/>
      <c r="U291" s="251"/>
      <c r="V291" s="252"/>
    </row>
    <row r="292" spans="1:22" ht="20.25">
      <c r="A292" s="5"/>
      <c r="B292" s="51"/>
      <c r="C292" s="51"/>
      <c r="D292" s="51"/>
      <c r="E292" s="131" t="s">
        <v>353</v>
      </c>
      <c r="F292" s="14"/>
      <c r="G292" s="28"/>
      <c r="H292" s="5"/>
      <c r="I292" s="16"/>
      <c r="J292" s="15"/>
      <c r="K292" s="15"/>
      <c r="L292" s="15"/>
      <c r="M292" s="17"/>
      <c r="N292" s="15"/>
      <c r="O292" s="16"/>
      <c r="P292" s="15"/>
      <c r="Q292" s="16"/>
      <c r="R292" s="15"/>
      <c r="S292" s="18"/>
      <c r="T292" s="18"/>
      <c r="U292" s="251"/>
      <c r="V292" s="252"/>
    </row>
    <row r="293" spans="1:22" ht="20.25">
      <c r="A293" s="47"/>
      <c r="B293" s="68"/>
      <c r="C293" s="68"/>
      <c r="D293" s="68"/>
      <c r="E293" s="227" t="s">
        <v>369</v>
      </c>
      <c r="F293" s="19"/>
      <c r="G293" s="59"/>
      <c r="H293" s="47"/>
      <c r="I293" s="7"/>
      <c r="J293" s="9"/>
      <c r="K293" s="9"/>
      <c r="L293" s="9"/>
      <c r="M293" s="6"/>
      <c r="N293" s="9"/>
      <c r="O293" s="7"/>
      <c r="P293" s="9"/>
      <c r="Q293" s="7"/>
      <c r="R293" s="9"/>
      <c r="S293" s="8"/>
      <c r="T293" s="8"/>
      <c r="U293" s="251"/>
      <c r="V293" s="252"/>
    </row>
    <row r="294" spans="1:22" ht="20.25">
      <c r="A294" s="188" t="s">
        <v>16</v>
      </c>
      <c r="B294" s="189"/>
      <c r="C294" s="190">
        <v>20</v>
      </c>
      <c r="D294" s="201"/>
      <c r="E294" s="202"/>
      <c r="F294" s="203">
        <f>SUM(F44+F51+F71+F78+F98+F105+F125+F132+F151+F158+F177+F184+F203+F210+F229+F236+F255+F262+F282+F289)</f>
        <v>4266700</v>
      </c>
      <c r="G294" s="203"/>
      <c r="H294" s="188"/>
      <c r="I294" s="204"/>
      <c r="J294" s="204"/>
      <c r="K294" s="204"/>
      <c r="L294" s="204"/>
      <c r="M294" s="204"/>
      <c r="N294" s="204"/>
      <c r="O294" s="204"/>
      <c r="P294" s="204"/>
      <c r="Q294" s="204"/>
      <c r="R294" s="204"/>
      <c r="S294" s="204"/>
      <c r="T294" s="204"/>
    </row>
    <row r="295" spans="1:22" ht="20.25">
      <c r="A295" s="56"/>
      <c r="B295" s="51"/>
      <c r="C295" s="51"/>
      <c r="D295" s="51"/>
      <c r="E295" s="228"/>
      <c r="F295" s="29"/>
      <c r="G295" s="29"/>
      <c r="H295" s="5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</row>
    <row r="296" spans="1:22" ht="20.25">
      <c r="A296" s="56"/>
      <c r="B296" s="51"/>
      <c r="C296" s="51"/>
      <c r="D296" s="51"/>
      <c r="E296" s="228"/>
      <c r="F296" s="29"/>
      <c r="G296" s="29"/>
      <c r="H296" s="5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</row>
    <row r="297" spans="1:22" ht="20.25">
      <c r="A297" s="56"/>
      <c r="B297" s="51"/>
      <c r="C297" s="51"/>
      <c r="D297" s="51"/>
      <c r="E297" s="228"/>
      <c r="F297" s="29"/>
      <c r="G297" s="29"/>
      <c r="H297" s="5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pans="1:22" ht="20.25">
      <c r="A298" s="56"/>
      <c r="B298" s="51"/>
      <c r="C298" s="51"/>
      <c r="D298" s="51"/>
      <c r="E298" s="51"/>
      <c r="F298" s="29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</row>
    <row r="299" spans="1:22" s="71" customFormat="1" ht="20.25">
      <c r="A299" s="56"/>
      <c r="B299" s="51"/>
      <c r="C299" s="51"/>
      <c r="D299" s="51"/>
      <c r="E299" s="51"/>
      <c r="F299" s="29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72">
        <v>14</v>
      </c>
      <c r="U299" s="30">
        <v>11</v>
      </c>
    </row>
    <row r="300" spans="1:22" s="71" customFormat="1" ht="20.2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285" t="s">
        <v>114</v>
      </c>
      <c r="S300" s="285"/>
      <c r="T300" s="285"/>
      <c r="U300" s="30"/>
    </row>
    <row r="301" spans="1:22" s="71" customFormat="1" ht="20.25">
      <c r="A301" s="283" t="s">
        <v>109</v>
      </c>
      <c r="B301" s="283"/>
      <c r="C301" s="283"/>
      <c r="D301" s="283"/>
      <c r="E301" s="283"/>
      <c r="F301" s="283"/>
      <c r="G301" s="283"/>
      <c r="H301" s="283"/>
      <c r="I301" s="283"/>
      <c r="J301" s="283"/>
      <c r="K301" s="283"/>
      <c r="L301" s="283"/>
      <c r="M301" s="283"/>
      <c r="N301" s="283"/>
      <c r="O301" s="283"/>
      <c r="P301" s="283"/>
      <c r="Q301" s="283"/>
      <c r="R301" s="283"/>
      <c r="S301" s="283"/>
      <c r="T301" s="283"/>
      <c r="U301" s="30"/>
    </row>
    <row r="302" spans="1:22" s="71" customFormat="1" ht="20.25">
      <c r="A302" s="283" t="s">
        <v>371</v>
      </c>
      <c r="B302" s="283"/>
      <c r="C302" s="283"/>
      <c r="D302" s="283"/>
      <c r="E302" s="283"/>
      <c r="F302" s="283"/>
      <c r="G302" s="283"/>
      <c r="H302" s="283"/>
      <c r="I302" s="283"/>
      <c r="J302" s="283"/>
      <c r="K302" s="283"/>
      <c r="L302" s="283"/>
      <c r="M302" s="283"/>
      <c r="N302" s="283"/>
      <c r="O302" s="283"/>
      <c r="P302" s="283"/>
      <c r="Q302" s="283"/>
      <c r="R302" s="283"/>
      <c r="S302" s="283"/>
      <c r="T302" s="283"/>
      <c r="U302" s="30"/>
    </row>
    <row r="303" spans="1:22" s="71" customFormat="1" ht="20.25">
      <c r="A303" s="283" t="s">
        <v>0</v>
      </c>
      <c r="B303" s="283"/>
      <c r="C303" s="283"/>
      <c r="D303" s="283"/>
      <c r="E303" s="283"/>
      <c r="F303" s="283"/>
      <c r="G303" s="283"/>
      <c r="H303" s="283"/>
      <c r="I303" s="283"/>
      <c r="J303" s="283"/>
      <c r="K303" s="283"/>
      <c r="L303" s="283"/>
      <c r="M303" s="283"/>
      <c r="N303" s="283"/>
      <c r="O303" s="283"/>
      <c r="P303" s="283"/>
      <c r="Q303" s="283"/>
      <c r="R303" s="283"/>
      <c r="S303" s="283"/>
      <c r="T303" s="283"/>
      <c r="U303" s="30"/>
    </row>
    <row r="304" spans="1:22" s="71" customFormat="1" ht="20.25">
      <c r="A304" s="80" t="s">
        <v>50</v>
      </c>
      <c r="B304" s="81"/>
      <c r="C304" s="81"/>
      <c r="D304" s="81"/>
      <c r="E304" s="51"/>
      <c r="F304" s="29"/>
      <c r="G304" s="29"/>
      <c r="H304" s="5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70"/>
    </row>
    <row r="305" spans="1:21" s="177" customFormat="1" ht="20.25">
      <c r="A305" s="80" t="s">
        <v>51</v>
      </c>
      <c r="B305" s="80"/>
      <c r="C305" s="81"/>
      <c r="D305" s="81"/>
      <c r="E305" s="164"/>
      <c r="F305" s="174"/>
      <c r="G305" s="174"/>
      <c r="H305" s="143"/>
      <c r="I305" s="175"/>
      <c r="J305" s="175"/>
      <c r="K305" s="175"/>
      <c r="L305" s="175"/>
      <c r="M305" s="175"/>
      <c r="N305" s="175"/>
      <c r="O305" s="175"/>
      <c r="P305" s="175"/>
      <c r="Q305" s="175"/>
      <c r="R305" s="175"/>
      <c r="S305" s="175"/>
      <c r="T305" s="175"/>
      <c r="U305" s="176"/>
    </row>
    <row r="306" spans="1:21" ht="20.25">
      <c r="A306" s="123" t="s">
        <v>1</v>
      </c>
      <c r="B306" s="290" t="s">
        <v>110</v>
      </c>
      <c r="C306" s="290"/>
      <c r="D306" s="290"/>
      <c r="E306" s="123" t="s">
        <v>111</v>
      </c>
      <c r="F306" s="118" t="s">
        <v>3</v>
      </c>
      <c r="G306" s="123" t="s">
        <v>29</v>
      </c>
      <c r="H306" s="123" t="s">
        <v>112</v>
      </c>
      <c r="I306" s="288" t="s">
        <v>232</v>
      </c>
      <c r="J306" s="291"/>
      <c r="K306" s="286"/>
      <c r="L306" s="286" t="s">
        <v>383</v>
      </c>
      <c r="M306" s="287"/>
      <c r="N306" s="287"/>
      <c r="O306" s="287"/>
      <c r="P306" s="287"/>
      <c r="Q306" s="287"/>
      <c r="R306" s="287"/>
      <c r="S306" s="287"/>
      <c r="T306" s="288"/>
    </row>
    <row r="307" spans="1:21" ht="20.25">
      <c r="A307" s="47"/>
      <c r="B307" s="7"/>
      <c r="C307" s="7"/>
      <c r="D307" s="7"/>
      <c r="E307" s="47"/>
      <c r="F307" s="7"/>
      <c r="G307" s="47" t="s">
        <v>30</v>
      </c>
      <c r="H307" s="47" t="s">
        <v>113</v>
      </c>
      <c r="I307" s="122" t="s">
        <v>4</v>
      </c>
      <c r="J307" s="120" t="s">
        <v>5</v>
      </c>
      <c r="K307" s="122" t="s">
        <v>6</v>
      </c>
      <c r="L307" s="121" t="s">
        <v>7</v>
      </c>
      <c r="M307" s="120" t="s">
        <v>8</v>
      </c>
      <c r="N307" s="122" t="s">
        <v>9</v>
      </c>
      <c r="O307" s="120" t="s">
        <v>10</v>
      </c>
      <c r="P307" s="122" t="s">
        <v>11</v>
      </c>
      <c r="Q307" s="120" t="s">
        <v>12</v>
      </c>
      <c r="R307" s="122" t="s">
        <v>13</v>
      </c>
      <c r="S307" s="120" t="s">
        <v>14</v>
      </c>
      <c r="T307" s="119" t="s">
        <v>15</v>
      </c>
    </row>
    <row r="308" spans="1:21" ht="20.25">
      <c r="A308" s="79">
        <v>1</v>
      </c>
      <c r="B308" s="85" t="s">
        <v>56</v>
      </c>
      <c r="C308" s="88"/>
      <c r="D308" s="13"/>
      <c r="E308" s="85" t="s">
        <v>58</v>
      </c>
      <c r="F308" s="10">
        <v>80000</v>
      </c>
      <c r="G308" s="152" t="s">
        <v>52</v>
      </c>
      <c r="H308" s="152" t="s">
        <v>53</v>
      </c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6"/>
    </row>
    <row r="309" spans="1:21" ht="20.25">
      <c r="A309" s="5"/>
      <c r="B309" s="86" t="s">
        <v>57</v>
      </c>
      <c r="C309" s="96"/>
      <c r="D309" s="18"/>
      <c r="E309" s="86" t="s">
        <v>125</v>
      </c>
      <c r="F309" s="14"/>
      <c r="G309" s="5"/>
      <c r="H309" s="5" t="s">
        <v>76</v>
      </c>
      <c r="I309" s="56"/>
      <c r="J309" s="5"/>
      <c r="K309" s="56"/>
      <c r="L309" s="5"/>
      <c r="M309" s="56"/>
      <c r="N309" s="5"/>
      <c r="O309" s="56"/>
      <c r="P309" s="5"/>
      <c r="Q309" s="56"/>
      <c r="R309" s="5"/>
      <c r="S309" s="56"/>
      <c r="T309" s="5"/>
    </row>
    <row r="310" spans="1:21" ht="20.25">
      <c r="A310" s="79">
        <v>2</v>
      </c>
      <c r="B310" s="85" t="s">
        <v>34</v>
      </c>
      <c r="C310" s="88"/>
      <c r="D310" s="13"/>
      <c r="E310" s="89" t="s">
        <v>55</v>
      </c>
      <c r="F310" s="10">
        <v>50000</v>
      </c>
      <c r="G310" s="152" t="s">
        <v>52</v>
      </c>
      <c r="H310" s="152" t="s">
        <v>53</v>
      </c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6"/>
    </row>
    <row r="311" spans="1:21" ht="20.25">
      <c r="A311" s="55"/>
      <c r="B311" s="86"/>
      <c r="C311" s="96"/>
      <c r="D311" s="18"/>
      <c r="E311" s="90"/>
      <c r="F311" s="29"/>
      <c r="G311" s="5"/>
      <c r="H311" s="5" t="s">
        <v>76</v>
      </c>
      <c r="I311" s="56"/>
      <c r="J311" s="5"/>
      <c r="K311" s="56"/>
      <c r="L311" s="5"/>
      <c r="M311" s="56"/>
      <c r="N311" s="5"/>
      <c r="O311" s="56"/>
      <c r="P311" s="5"/>
      <c r="Q311" s="56"/>
      <c r="R311" s="5"/>
      <c r="S311" s="56"/>
      <c r="T311" s="5"/>
    </row>
    <row r="312" spans="1:21" ht="20.25">
      <c r="A312" s="79">
        <v>3</v>
      </c>
      <c r="B312" s="85" t="s">
        <v>146</v>
      </c>
      <c r="C312" s="11"/>
      <c r="D312" s="13"/>
      <c r="E312" s="89" t="s">
        <v>149</v>
      </c>
      <c r="F312" s="10">
        <v>10000</v>
      </c>
      <c r="G312" s="152" t="s">
        <v>52</v>
      </c>
      <c r="H312" s="152" t="s">
        <v>53</v>
      </c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6"/>
    </row>
    <row r="313" spans="1:21" ht="20.25">
      <c r="A313" s="55"/>
      <c r="B313" s="86" t="s">
        <v>147</v>
      </c>
      <c r="C313" s="16"/>
      <c r="D313" s="18"/>
      <c r="E313" s="90" t="s">
        <v>148</v>
      </c>
      <c r="F313" s="29"/>
      <c r="G313" s="5"/>
      <c r="H313" s="5" t="s">
        <v>76</v>
      </c>
      <c r="I313" s="56"/>
      <c r="J313" s="5"/>
      <c r="K313" s="56"/>
      <c r="L313" s="5"/>
      <c r="M313" s="56"/>
      <c r="N313" s="5"/>
      <c r="O313" s="56"/>
      <c r="P313" s="5"/>
      <c r="Q313" s="56"/>
      <c r="R313" s="5"/>
      <c r="S313" s="56"/>
      <c r="T313" s="5"/>
    </row>
    <row r="314" spans="1:21" ht="20.25">
      <c r="A314" s="82">
        <v>4</v>
      </c>
      <c r="B314" s="85" t="s">
        <v>150</v>
      </c>
      <c r="C314" s="11"/>
      <c r="D314" s="13"/>
      <c r="E314" s="89" t="s">
        <v>152</v>
      </c>
      <c r="F314" s="10">
        <v>50000</v>
      </c>
      <c r="G314" s="84" t="s">
        <v>52</v>
      </c>
      <c r="H314" s="152" t="s">
        <v>53</v>
      </c>
      <c r="I314" s="63"/>
      <c r="J314" s="66"/>
      <c r="K314" s="63"/>
      <c r="L314" s="66"/>
      <c r="M314" s="78"/>
      <c r="N314" s="66"/>
      <c r="O314" s="78"/>
      <c r="P314" s="66"/>
      <c r="Q314" s="78"/>
      <c r="R314" s="66"/>
      <c r="S314" s="78"/>
      <c r="T314" s="66"/>
    </row>
    <row r="315" spans="1:21" ht="20.25">
      <c r="A315" s="55"/>
      <c r="B315" s="17" t="s">
        <v>151</v>
      </c>
      <c r="C315" s="16"/>
      <c r="D315" s="18"/>
      <c r="E315" s="90" t="s">
        <v>153</v>
      </c>
      <c r="F315" s="16"/>
      <c r="G315" s="5"/>
      <c r="H315" s="5" t="s">
        <v>76</v>
      </c>
      <c r="I315" s="56"/>
      <c r="J315" s="5"/>
      <c r="K315" s="56"/>
      <c r="L315" s="5"/>
      <c r="M315" s="56"/>
      <c r="N315" s="5"/>
      <c r="O315" s="56"/>
      <c r="P315" s="5"/>
      <c r="Q315" s="56"/>
      <c r="R315" s="5"/>
      <c r="S315" s="56"/>
      <c r="T315" s="5"/>
    </row>
    <row r="316" spans="1:21" ht="20.25">
      <c r="A316" s="142">
        <v>5</v>
      </c>
      <c r="B316" s="12" t="s">
        <v>126</v>
      </c>
      <c r="C316" s="11"/>
      <c r="D316" s="13"/>
      <c r="E316" s="45" t="s">
        <v>127</v>
      </c>
      <c r="F316" s="10">
        <v>3000</v>
      </c>
      <c r="G316" s="113" t="s">
        <v>124</v>
      </c>
      <c r="H316" s="152" t="s">
        <v>53</v>
      </c>
      <c r="I316" s="63"/>
      <c r="J316" s="66"/>
      <c r="K316" s="63"/>
      <c r="L316" s="66"/>
      <c r="M316" s="78"/>
      <c r="N316" s="66"/>
      <c r="O316" s="78"/>
      <c r="P316" s="66"/>
      <c r="Q316" s="78"/>
      <c r="R316" s="66"/>
      <c r="S316" s="78"/>
      <c r="T316" s="66"/>
    </row>
    <row r="317" spans="1:21" ht="20.25">
      <c r="A317" s="53"/>
      <c r="B317" s="17"/>
      <c r="C317" s="16"/>
      <c r="D317" s="52"/>
      <c r="E317" s="46" t="s">
        <v>128</v>
      </c>
      <c r="F317" s="14"/>
      <c r="G317" s="24"/>
      <c r="H317" s="5" t="s">
        <v>76</v>
      </c>
      <c r="I317" s="49"/>
      <c r="J317" s="47"/>
      <c r="K317" s="49"/>
      <c r="L317" s="47"/>
      <c r="M317" s="49"/>
      <c r="N317" s="47"/>
      <c r="O317" s="49"/>
      <c r="P317" s="47"/>
      <c r="Q317" s="49"/>
      <c r="R317" s="47"/>
      <c r="S317" s="49"/>
      <c r="T317" s="47"/>
    </row>
    <row r="318" spans="1:21" ht="20.25">
      <c r="A318" s="142">
        <v>6</v>
      </c>
      <c r="B318" s="12" t="s">
        <v>81</v>
      </c>
      <c r="C318" s="33"/>
      <c r="D318" s="13"/>
      <c r="E318" s="50" t="s">
        <v>82</v>
      </c>
      <c r="F318" s="10">
        <v>15000</v>
      </c>
      <c r="G318" s="113" t="s">
        <v>44</v>
      </c>
      <c r="H318" s="152" t="s">
        <v>53</v>
      </c>
      <c r="I318" s="63"/>
      <c r="J318" s="66"/>
      <c r="K318" s="63"/>
      <c r="L318" s="66"/>
      <c r="M318" s="78"/>
      <c r="N318" s="66"/>
      <c r="O318" s="78"/>
      <c r="P318" s="66"/>
      <c r="Q318" s="78"/>
      <c r="R318" s="66"/>
      <c r="S318" s="78"/>
      <c r="T318" s="66"/>
    </row>
    <row r="319" spans="1:21" ht="20.25">
      <c r="A319" s="55"/>
      <c r="B319" s="67"/>
      <c r="C319" s="68"/>
      <c r="D319" s="69"/>
      <c r="E319" s="67"/>
      <c r="F319" s="19"/>
      <c r="G319" s="60" t="s">
        <v>45</v>
      </c>
      <c r="H319" s="47" t="s">
        <v>76</v>
      </c>
      <c r="I319" s="56"/>
      <c r="J319" s="5"/>
      <c r="K319" s="56"/>
      <c r="L319" s="5"/>
      <c r="M319" s="56"/>
      <c r="N319" s="5"/>
      <c r="O319" s="56"/>
      <c r="P319" s="5"/>
      <c r="Q319" s="56"/>
      <c r="R319" s="5"/>
      <c r="S319" s="56"/>
      <c r="T319" s="5"/>
    </row>
    <row r="320" spans="1:21" ht="20.25">
      <c r="A320" s="142">
        <v>7</v>
      </c>
      <c r="B320" s="37" t="s">
        <v>83</v>
      </c>
      <c r="C320" s="33"/>
      <c r="D320" s="13"/>
      <c r="E320" s="50" t="s">
        <v>84</v>
      </c>
      <c r="F320" s="10">
        <v>20000</v>
      </c>
      <c r="G320" s="113" t="s">
        <v>44</v>
      </c>
      <c r="H320" s="152" t="s">
        <v>53</v>
      </c>
      <c r="I320" s="63"/>
      <c r="J320" s="66"/>
      <c r="K320" s="63"/>
      <c r="L320" s="66"/>
      <c r="M320" s="78"/>
      <c r="N320" s="66"/>
      <c r="O320" s="78"/>
      <c r="P320" s="66"/>
      <c r="Q320" s="78"/>
      <c r="R320" s="66"/>
      <c r="S320" s="78"/>
      <c r="T320" s="66"/>
    </row>
    <row r="321" spans="1:21" ht="20.25">
      <c r="A321" s="53"/>
      <c r="B321" s="144" t="s">
        <v>41</v>
      </c>
      <c r="C321" s="68"/>
      <c r="D321" s="69"/>
      <c r="E321" s="144" t="s">
        <v>85</v>
      </c>
      <c r="F321" s="19"/>
      <c r="G321" s="60" t="s">
        <v>45</v>
      </c>
      <c r="H321" s="47" t="s">
        <v>76</v>
      </c>
      <c r="I321" s="49"/>
      <c r="J321" s="47"/>
      <c r="K321" s="49"/>
      <c r="L321" s="47"/>
      <c r="M321" s="49"/>
      <c r="N321" s="47"/>
      <c r="O321" s="49"/>
      <c r="P321" s="47"/>
      <c r="Q321" s="49"/>
      <c r="R321" s="47"/>
      <c r="S321" s="49"/>
      <c r="T321" s="47"/>
    </row>
    <row r="322" spans="1:21" ht="20.25">
      <c r="A322" s="152">
        <v>8</v>
      </c>
      <c r="B322" s="85" t="s">
        <v>154</v>
      </c>
      <c r="C322" s="88"/>
      <c r="D322" s="13"/>
      <c r="E322" s="89" t="s">
        <v>157</v>
      </c>
      <c r="F322" s="10">
        <v>5000</v>
      </c>
      <c r="G322" s="10" t="s">
        <v>46</v>
      </c>
      <c r="H322" s="161" t="s">
        <v>53</v>
      </c>
      <c r="I322" s="66"/>
      <c r="J322" s="78"/>
      <c r="K322" s="66"/>
      <c r="L322" s="66"/>
      <c r="M322" s="66"/>
      <c r="N322" s="66"/>
      <c r="O322" s="66"/>
      <c r="P322" s="66"/>
      <c r="Q322" s="66"/>
      <c r="R322" s="66"/>
      <c r="S322" s="66"/>
      <c r="T322" s="66"/>
    </row>
    <row r="323" spans="1:21" ht="20.25">
      <c r="A323" s="5"/>
      <c r="B323" s="86" t="s">
        <v>155</v>
      </c>
      <c r="C323" s="96"/>
      <c r="D323" s="18"/>
      <c r="E323" s="90" t="s">
        <v>158</v>
      </c>
      <c r="F323" s="14"/>
      <c r="G323" s="14" t="s">
        <v>47</v>
      </c>
      <c r="H323" s="55" t="s">
        <v>76</v>
      </c>
      <c r="I323" s="65"/>
      <c r="J323" s="103"/>
      <c r="K323" s="65"/>
      <c r="L323" s="65"/>
      <c r="M323" s="65"/>
      <c r="N323" s="65"/>
      <c r="O323" s="65"/>
      <c r="P323" s="65"/>
      <c r="Q323" s="65"/>
      <c r="R323" s="65"/>
      <c r="S323" s="65"/>
      <c r="T323" s="65"/>
    </row>
    <row r="324" spans="1:21" ht="20.25">
      <c r="A324" s="47"/>
      <c r="B324" s="104" t="s">
        <v>156</v>
      </c>
      <c r="C324" s="97"/>
      <c r="D324" s="8"/>
      <c r="E324" s="95" t="s">
        <v>159</v>
      </c>
      <c r="F324" s="19"/>
      <c r="G324" s="60"/>
      <c r="H324" s="53"/>
      <c r="I324" s="106"/>
      <c r="J324" s="105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</row>
    <row r="325" spans="1:21" ht="20.25">
      <c r="A325" s="56"/>
      <c r="B325" s="16"/>
      <c r="C325" s="16"/>
      <c r="D325" s="16"/>
      <c r="E325" s="96"/>
      <c r="F325" s="1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</row>
    <row r="326" spans="1:21" ht="20.25">
      <c r="A326" s="56"/>
      <c r="B326" s="16"/>
      <c r="C326" s="16"/>
      <c r="D326" s="16"/>
      <c r="E326" s="96"/>
      <c r="F326" s="1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257">
        <v>15</v>
      </c>
      <c r="U326" s="30">
        <v>12</v>
      </c>
    </row>
    <row r="327" spans="1:21" ht="20.25">
      <c r="R327" s="285" t="s">
        <v>114</v>
      </c>
      <c r="S327" s="285"/>
      <c r="T327" s="285"/>
      <c r="U327" s="70"/>
    </row>
    <row r="328" spans="1:21" ht="20.25">
      <c r="A328" s="283" t="s">
        <v>109</v>
      </c>
      <c r="B328" s="283"/>
      <c r="C328" s="283"/>
      <c r="D328" s="283"/>
      <c r="E328" s="283"/>
      <c r="F328" s="283"/>
      <c r="G328" s="283"/>
      <c r="H328" s="283"/>
      <c r="I328" s="283"/>
      <c r="J328" s="283"/>
      <c r="K328" s="283"/>
      <c r="L328" s="283"/>
      <c r="M328" s="283"/>
      <c r="N328" s="283"/>
      <c r="O328" s="283"/>
      <c r="P328" s="283"/>
      <c r="Q328" s="283"/>
      <c r="R328" s="283"/>
      <c r="S328" s="283"/>
      <c r="T328" s="283"/>
      <c r="U328" s="70"/>
    </row>
    <row r="329" spans="1:21" ht="20.25">
      <c r="A329" s="283" t="s">
        <v>371</v>
      </c>
      <c r="B329" s="283"/>
      <c r="C329" s="283"/>
      <c r="D329" s="283"/>
      <c r="E329" s="283"/>
      <c r="F329" s="283"/>
      <c r="G329" s="283"/>
      <c r="H329" s="283"/>
      <c r="I329" s="283"/>
      <c r="J329" s="283"/>
      <c r="K329" s="283"/>
      <c r="L329" s="283"/>
      <c r="M329" s="283"/>
      <c r="N329" s="283"/>
      <c r="O329" s="283"/>
      <c r="P329" s="283"/>
      <c r="Q329" s="283"/>
      <c r="R329" s="283"/>
      <c r="S329" s="283"/>
      <c r="T329" s="283"/>
      <c r="U329" s="70"/>
    </row>
    <row r="330" spans="1:21" ht="20.25">
      <c r="A330" s="283" t="s">
        <v>0</v>
      </c>
      <c r="B330" s="283"/>
      <c r="C330" s="283"/>
      <c r="D330" s="283"/>
      <c r="E330" s="283"/>
      <c r="F330" s="283"/>
      <c r="G330" s="283"/>
      <c r="H330" s="283"/>
      <c r="I330" s="283"/>
      <c r="J330" s="283"/>
      <c r="K330" s="283"/>
      <c r="L330" s="283"/>
      <c r="M330" s="283"/>
      <c r="N330" s="283"/>
      <c r="O330" s="283"/>
      <c r="P330" s="283"/>
      <c r="Q330" s="283"/>
      <c r="R330" s="283"/>
      <c r="S330" s="283"/>
      <c r="T330" s="283"/>
      <c r="U330" s="70"/>
    </row>
    <row r="331" spans="1:21" ht="20.25">
      <c r="A331" s="80" t="s">
        <v>50</v>
      </c>
      <c r="B331" s="81"/>
      <c r="C331" s="81"/>
      <c r="D331" s="81"/>
      <c r="E331" s="51"/>
      <c r="F331" s="29"/>
      <c r="G331" s="29"/>
      <c r="H331" s="5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</row>
    <row r="332" spans="1:21" ht="20.25">
      <c r="A332" s="80" t="s">
        <v>51</v>
      </c>
      <c r="B332" s="80"/>
      <c r="C332" s="81"/>
      <c r="D332" s="81"/>
      <c r="E332" s="51"/>
      <c r="F332" s="29"/>
      <c r="G332" s="29"/>
      <c r="H332" s="5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</row>
    <row r="333" spans="1:21" ht="20.25">
      <c r="A333" s="133" t="s">
        <v>1</v>
      </c>
      <c r="B333" s="289" t="s">
        <v>2</v>
      </c>
      <c r="C333" s="290"/>
      <c r="D333" s="290"/>
      <c r="E333" s="84" t="s">
        <v>27</v>
      </c>
      <c r="F333" s="83" t="s">
        <v>3</v>
      </c>
      <c r="G333" s="84" t="s">
        <v>29</v>
      </c>
      <c r="H333" s="84" t="s">
        <v>31</v>
      </c>
      <c r="I333" s="288" t="s">
        <v>232</v>
      </c>
      <c r="J333" s="291"/>
      <c r="K333" s="286"/>
      <c r="L333" s="286" t="s">
        <v>383</v>
      </c>
      <c r="M333" s="287"/>
      <c r="N333" s="287"/>
      <c r="O333" s="287"/>
      <c r="P333" s="287"/>
      <c r="Q333" s="287"/>
      <c r="R333" s="287"/>
      <c r="S333" s="287"/>
      <c r="T333" s="288"/>
    </row>
    <row r="334" spans="1:21" ht="20.25">
      <c r="A334" s="5"/>
      <c r="B334" s="6"/>
      <c r="C334" s="7"/>
      <c r="D334" s="7"/>
      <c r="E334" s="47" t="s">
        <v>28</v>
      </c>
      <c r="F334" s="8"/>
      <c r="G334" s="47" t="s">
        <v>30</v>
      </c>
      <c r="H334" s="5" t="s">
        <v>32</v>
      </c>
      <c r="I334" s="158" t="s">
        <v>4</v>
      </c>
      <c r="J334" s="152" t="s">
        <v>5</v>
      </c>
      <c r="K334" s="158" t="s">
        <v>6</v>
      </c>
      <c r="L334" s="152" t="s">
        <v>7</v>
      </c>
      <c r="M334" s="152" t="s">
        <v>8</v>
      </c>
      <c r="N334" s="152" t="s">
        <v>9</v>
      </c>
      <c r="O334" s="152" t="s">
        <v>10</v>
      </c>
      <c r="P334" s="152" t="s">
        <v>11</v>
      </c>
      <c r="Q334" s="152" t="s">
        <v>12</v>
      </c>
      <c r="R334" s="152" t="s">
        <v>13</v>
      </c>
      <c r="S334" s="152" t="s">
        <v>14</v>
      </c>
      <c r="T334" s="152" t="s">
        <v>15</v>
      </c>
    </row>
    <row r="335" spans="1:21" ht="20.25">
      <c r="A335" s="152">
        <v>9</v>
      </c>
      <c r="B335" s="32" t="s">
        <v>160</v>
      </c>
      <c r="C335" s="88"/>
      <c r="D335" s="13"/>
      <c r="E335" s="89" t="s">
        <v>129</v>
      </c>
      <c r="F335" s="10">
        <v>20000</v>
      </c>
      <c r="G335" s="10" t="s">
        <v>131</v>
      </c>
      <c r="H335" s="152" t="s">
        <v>53</v>
      </c>
      <c r="I335" s="66"/>
      <c r="J335" s="78"/>
      <c r="K335" s="66"/>
      <c r="L335" s="66"/>
      <c r="M335" s="66"/>
      <c r="N335" s="66"/>
      <c r="O335" s="66"/>
      <c r="P335" s="66"/>
      <c r="Q335" s="66"/>
      <c r="R335" s="66"/>
      <c r="S335" s="66"/>
      <c r="T335" s="66"/>
    </row>
    <row r="336" spans="1:21" ht="20.25">
      <c r="A336" s="5"/>
      <c r="B336" s="172" t="s">
        <v>161</v>
      </c>
      <c r="C336" s="96"/>
      <c r="D336" s="18"/>
      <c r="E336" s="90" t="s">
        <v>162</v>
      </c>
      <c r="F336" s="14"/>
      <c r="G336" s="14" t="s">
        <v>44</v>
      </c>
      <c r="H336" s="5" t="s">
        <v>76</v>
      </c>
      <c r="I336" s="65"/>
      <c r="J336" s="103"/>
      <c r="K336" s="65"/>
      <c r="L336" s="65"/>
      <c r="M336" s="65"/>
      <c r="N336" s="65"/>
      <c r="O336" s="65"/>
      <c r="P336" s="65"/>
      <c r="Q336" s="65"/>
      <c r="R336" s="65"/>
      <c r="S336" s="65"/>
      <c r="T336" s="65"/>
    </row>
    <row r="337" spans="1:21" ht="20.25">
      <c r="A337" s="47"/>
      <c r="B337" s="104" t="s">
        <v>89</v>
      </c>
      <c r="C337" s="97"/>
      <c r="D337" s="8"/>
      <c r="E337" s="95" t="s">
        <v>130</v>
      </c>
      <c r="F337" s="19"/>
      <c r="G337" s="19" t="s">
        <v>45</v>
      </c>
      <c r="H337" s="47"/>
      <c r="I337" s="106"/>
      <c r="J337" s="105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</row>
    <row r="338" spans="1:21" ht="20.25">
      <c r="A338" s="55">
        <v>10</v>
      </c>
      <c r="B338" s="86" t="s">
        <v>372</v>
      </c>
      <c r="C338" s="96"/>
      <c r="D338" s="18"/>
      <c r="E338" s="86" t="s">
        <v>375</v>
      </c>
      <c r="F338" s="10">
        <v>5000</v>
      </c>
      <c r="G338" s="10" t="s">
        <v>46</v>
      </c>
      <c r="H338" s="5" t="s">
        <v>53</v>
      </c>
      <c r="I338" s="64"/>
      <c r="J338" s="65"/>
      <c r="K338" s="64"/>
      <c r="L338" s="65"/>
      <c r="M338" s="103"/>
      <c r="N338" s="65"/>
      <c r="O338" s="103"/>
      <c r="P338" s="65"/>
      <c r="Q338" s="103"/>
      <c r="R338" s="65"/>
      <c r="S338" s="103"/>
      <c r="T338" s="65"/>
    </row>
    <row r="339" spans="1:21" ht="20.25">
      <c r="A339" s="55"/>
      <c r="B339" s="86" t="s">
        <v>373</v>
      </c>
      <c r="C339" s="96"/>
      <c r="D339" s="18"/>
      <c r="E339" s="86" t="s">
        <v>376</v>
      </c>
      <c r="F339" s="14"/>
      <c r="G339" s="14" t="s">
        <v>47</v>
      </c>
      <c r="H339" s="5" t="s">
        <v>76</v>
      </c>
      <c r="I339" s="103"/>
      <c r="J339" s="65"/>
      <c r="K339" s="103"/>
      <c r="L339" s="65"/>
      <c r="M339" s="103"/>
      <c r="N339" s="65"/>
      <c r="O339" s="103"/>
      <c r="P339" s="65"/>
      <c r="Q339" s="103"/>
      <c r="R339" s="65"/>
      <c r="S339" s="103"/>
      <c r="T339" s="65"/>
    </row>
    <row r="340" spans="1:21" ht="20.25">
      <c r="A340" s="55"/>
      <c r="B340" s="86" t="s">
        <v>374</v>
      </c>
      <c r="C340" s="96"/>
      <c r="D340" s="18"/>
      <c r="E340" s="86" t="s">
        <v>377</v>
      </c>
      <c r="F340" s="19"/>
      <c r="G340" s="14"/>
      <c r="H340" s="5"/>
      <c r="I340" s="103"/>
      <c r="J340" s="65"/>
      <c r="K340" s="103"/>
      <c r="L340" s="65"/>
      <c r="M340" s="103"/>
      <c r="N340" s="65"/>
      <c r="O340" s="103"/>
      <c r="P340" s="65"/>
      <c r="Q340" s="103"/>
      <c r="R340" s="65"/>
      <c r="S340" s="103"/>
      <c r="T340" s="65"/>
    </row>
    <row r="341" spans="1:21" ht="20.25">
      <c r="A341" s="161">
        <v>11</v>
      </c>
      <c r="B341" s="32" t="s">
        <v>177</v>
      </c>
      <c r="C341" s="88"/>
      <c r="D341" s="13"/>
      <c r="E341" s="89" t="s">
        <v>180</v>
      </c>
      <c r="F341" s="10">
        <v>30000</v>
      </c>
      <c r="G341" s="152" t="s">
        <v>52</v>
      </c>
      <c r="H341" s="152" t="s">
        <v>183</v>
      </c>
      <c r="I341" s="63"/>
      <c r="J341" s="66"/>
      <c r="K341" s="63"/>
      <c r="L341" s="66"/>
      <c r="M341" s="78"/>
      <c r="N341" s="66"/>
      <c r="O341" s="78"/>
      <c r="P341" s="66"/>
      <c r="Q341" s="78"/>
      <c r="R341" s="66"/>
      <c r="S341" s="78"/>
      <c r="T341" s="66"/>
    </row>
    <row r="342" spans="1:21" ht="20.25">
      <c r="A342" s="55"/>
      <c r="B342" s="172" t="s">
        <v>178</v>
      </c>
      <c r="C342" s="96"/>
      <c r="D342" s="18"/>
      <c r="E342" s="90" t="s">
        <v>181</v>
      </c>
      <c r="F342" s="14"/>
      <c r="G342" s="14"/>
      <c r="H342" s="5"/>
      <c r="I342" s="103"/>
      <c r="J342" s="65"/>
      <c r="K342" s="103"/>
      <c r="L342" s="65"/>
      <c r="M342" s="103"/>
      <c r="N342" s="65"/>
      <c r="O342" s="103"/>
      <c r="P342" s="65"/>
      <c r="Q342" s="103"/>
      <c r="R342" s="65"/>
      <c r="S342" s="103"/>
      <c r="T342" s="65"/>
    </row>
    <row r="343" spans="1:21" ht="20.25">
      <c r="A343" s="47"/>
      <c r="B343" s="104" t="s">
        <v>179</v>
      </c>
      <c r="C343" s="97"/>
      <c r="D343" s="8"/>
      <c r="E343" s="95" t="s">
        <v>182</v>
      </c>
      <c r="F343" s="19"/>
      <c r="G343" s="19"/>
      <c r="H343" s="47"/>
      <c r="I343" s="105"/>
      <c r="J343" s="106"/>
      <c r="K343" s="105"/>
      <c r="L343" s="106"/>
      <c r="M343" s="105"/>
      <c r="N343" s="106"/>
      <c r="O343" s="105"/>
      <c r="P343" s="106"/>
      <c r="Q343" s="105"/>
      <c r="R343" s="106"/>
      <c r="S343" s="105"/>
      <c r="T343" s="106"/>
    </row>
    <row r="344" spans="1:21" s="199" customFormat="1" ht="20.25">
      <c r="A344" s="188" t="s">
        <v>16</v>
      </c>
      <c r="B344" s="189"/>
      <c r="C344" s="190">
        <v>11</v>
      </c>
      <c r="D344" s="201"/>
      <c r="E344" s="202"/>
      <c r="F344" s="203">
        <f>SUM(F308+F310+F312+F314+F316+F318+F320+F322+F335+F338+F341)</f>
        <v>288000</v>
      </c>
      <c r="G344" s="203"/>
      <c r="H344" s="188"/>
      <c r="I344" s="204"/>
      <c r="J344" s="204"/>
      <c r="K344" s="204"/>
      <c r="L344" s="204"/>
      <c r="M344" s="204"/>
      <c r="N344" s="204"/>
      <c r="O344" s="204"/>
      <c r="P344" s="204"/>
      <c r="Q344" s="204"/>
      <c r="R344" s="204"/>
      <c r="S344" s="204"/>
      <c r="T344" s="204"/>
      <c r="U344" s="200"/>
    </row>
    <row r="345" spans="1:21" ht="20.25">
      <c r="A345" s="56"/>
      <c r="B345" s="96"/>
      <c r="C345" s="96"/>
      <c r="D345" s="16"/>
      <c r="E345" s="96"/>
      <c r="F345" s="29"/>
      <c r="G345" s="29"/>
      <c r="H345" s="56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</row>
    <row r="346" spans="1:21" ht="20.25">
      <c r="A346" s="56"/>
      <c r="B346" s="96"/>
      <c r="C346" s="96"/>
      <c r="D346" s="16"/>
      <c r="E346" s="96"/>
      <c r="F346" s="29"/>
      <c r="G346" s="29"/>
      <c r="H346" s="56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</row>
    <row r="347" spans="1:21" ht="20.25">
      <c r="A347" s="56"/>
      <c r="B347" s="96"/>
      <c r="C347" s="96"/>
      <c r="D347" s="16"/>
      <c r="E347" s="96"/>
      <c r="F347" s="29"/>
      <c r="G347" s="29"/>
      <c r="H347" s="56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</row>
    <row r="348" spans="1:21" ht="20.25">
      <c r="A348" s="56"/>
      <c r="B348" s="96"/>
      <c r="C348" s="96"/>
      <c r="D348" s="16"/>
      <c r="E348" s="96"/>
      <c r="F348" s="29"/>
      <c r="G348" s="29"/>
      <c r="H348" s="56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</row>
    <row r="349" spans="1:21" ht="20.25">
      <c r="A349" s="56"/>
      <c r="B349" s="96"/>
      <c r="C349" s="96"/>
      <c r="D349" s="16"/>
      <c r="E349" s="96"/>
      <c r="F349" s="29"/>
      <c r="G349" s="29"/>
      <c r="H349" s="56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</row>
    <row r="350" spans="1:21" ht="20.25">
      <c r="A350" s="56"/>
      <c r="B350" s="96"/>
      <c r="C350" s="96"/>
      <c r="D350" s="16"/>
      <c r="E350" s="96"/>
      <c r="F350" s="29"/>
      <c r="G350" s="29"/>
      <c r="H350" s="56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</row>
    <row r="351" spans="1:21" ht="20.25">
      <c r="A351" s="56"/>
      <c r="B351" s="16"/>
      <c r="C351" s="16"/>
      <c r="D351" s="16"/>
      <c r="E351" s="96"/>
      <c r="F351" s="29"/>
      <c r="G351" s="56"/>
      <c r="H351" s="56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</row>
    <row r="352" spans="1:21" ht="20.25">
      <c r="A352" s="56"/>
      <c r="B352" s="96"/>
      <c r="C352" s="96"/>
      <c r="D352" s="16"/>
      <c r="E352" s="96"/>
      <c r="F352" s="29"/>
      <c r="G352" s="56"/>
      <c r="H352" s="56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</row>
    <row r="353" spans="1:21" ht="20.25">
      <c r="A353" s="56"/>
      <c r="B353" s="16"/>
      <c r="C353" s="16"/>
      <c r="D353" s="16"/>
      <c r="E353" s="96"/>
      <c r="F353" s="1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72">
        <v>16</v>
      </c>
      <c r="U353" s="70">
        <v>13</v>
      </c>
    </row>
    <row r="354" spans="1:21" ht="20.25">
      <c r="R354" s="285" t="s">
        <v>114</v>
      </c>
      <c r="S354" s="285"/>
      <c r="T354" s="285"/>
      <c r="U354" s="70"/>
    </row>
    <row r="355" spans="1:21" ht="20.25">
      <c r="A355" s="283" t="s">
        <v>109</v>
      </c>
      <c r="B355" s="283"/>
      <c r="C355" s="283"/>
      <c r="D355" s="283"/>
      <c r="E355" s="283"/>
      <c r="F355" s="283"/>
      <c r="G355" s="283"/>
      <c r="H355" s="283"/>
      <c r="I355" s="283"/>
      <c r="J355" s="283"/>
      <c r="K355" s="283"/>
      <c r="L355" s="283"/>
      <c r="M355" s="283"/>
      <c r="N355" s="283"/>
      <c r="O355" s="283"/>
      <c r="P355" s="283"/>
      <c r="Q355" s="283"/>
      <c r="R355" s="283"/>
      <c r="S355" s="283"/>
      <c r="T355" s="283"/>
      <c r="U355" s="70"/>
    </row>
    <row r="356" spans="1:21" ht="20.25">
      <c r="A356" s="283" t="s">
        <v>371</v>
      </c>
      <c r="B356" s="283"/>
      <c r="C356" s="283"/>
      <c r="D356" s="283"/>
      <c r="E356" s="283"/>
      <c r="F356" s="283"/>
      <c r="G356" s="283"/>
      <c r="H356" s="283"/>
      <c r="I356" s="283"/>
      <c r="J356" s="283"/>
      <c r="K356" s="283"/>
      <c r="L356" s="283"/>
      <c r="M356" s="283"/>
      <c r="N356" s="283"/>
      <c r="O356" s="283"/>
      <c r="P356" s="283"/>
      <c r="Q356" s="283"/>
      <c r="R356" s="283"/>
      <c r="S356" s="283"/>
      <c r="T356" s="283"/>
      <c r="U356" s="70"/>
    </row>
    <row r="357" spans="1:21" ht="20.25">
      <c r="A357" s="283" t="s">
        <v>0</v>
      </c>
      <c r="B357" s="283"/>
      <c r="C357" s="283"/>
      <c r="D357" s="283"/>
      <c r="E357" s="283"/>
      <c r="F357" s="283"/>
      <c r="G357" s="283"/>
      <c r="H357" s="283"/>
      <c r="I357" s="283"/>
      <c r="J357" s="283"/>
      <c r="K357" s="283"/>
      <c r="L357" s="283"/>
      <c r="M357" s="283"/>
      <c r="N357" s="283"/>
      <c r="O357" s="283"/>
      <c r="P357" s="283"/>
      <c r="Q357" s="283"/>
      <c r="R357" s="283"/>
      <c r="S357" s="283"/>
      <c r="T357" s="283"/>
      <c r="U357" s="70"/>
    </row>
    <row r="358" spans="1:21" ht="20.25">
      <c r="A358" s="80" t="s">
        <v>50</v>
      </c>
      <c r="B358" s="81"/>
      <c r="C358" s="81"/>
      <c r="D358" s="81"/>
      <c r="E358" s="51"/>
      <c r="F358" s="29"/>
      <c r="G358" s="29"/>
      <c r="H358" s="5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70"/>
    </row>
    <row r="359" spans="1:21" ht="20.25">
      <c r="A359" s="80" t="s">
        <v>174</v>
      </c>
      <c r="B359" s="80"/>
      <c r="C359" s="81"/>
      <c r="D359" s="81"/>
      <c r="E359" s="51"/>
      <c r="F359" s="29"/>
      <c r="G359" s="29"/>
      <c r="H359" s="5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70"/>
    </row>
    <row r="360" spans="1:21" ht="20.25">
      <c r="A360" s="133" t="s">
        <v>1</v>
      </c>
      <c r="B360" s="289" t="s">
        <v>2</v>
      </c>
      <c r="C360" s="290"/>
      <c r="D360" s="292"/>
      <c r="E360" s="117" t="s">
        <v>27</v>
      </c>
      <c r="F360" s="116" t="s">
        <v>3</v>
      </c>
      <c r="G360" s="117" t="s">
        <v>29</v>
      </c>
      <c r="H360" s="117" t="s">
        <v>31</v>
      </c>
      <c r="I360" s="288" t="s">
        <v>232</v>
      </c>
      <c r="J360" s="291"/>
      <c r="K360" s="286"/>
      <c r="L360" s="286" t="s">
        <v>383</v>
      </c>
      <c r="M360" s="287"/>
      <c r="N360" s="287"/>
      <c r="O360" s="287"/>
      <c r="P360" s="287"/>
      <c r="Q360" s="287"/>
      <c r="R360" s="287"/>
      <c r="S360" s="287"/>
      <c r="T360" s="288"/>
      <c r="U360" s="70"/>
    </row>
    <row r="361" spans="1:21" ht="20.25">
      <c r="A361" s="47"/>
      <c r="B361" s="17"/>
      <c r="C361" s="16"/>
      <c r="D361" s="18"/>
      <c r="E361" s="47" t="s">
        <v>28</v>
      </c>
      <c r="F361" s="8"/>
      <c r="G361" s="47" t="s">
        <v>30</v>
      </c>
      <c r="H361" s="47" t="s">
        <v>32</v>
      </c>
      <c r="I361" s="115" t="s">
        <v>4</v>
      </c>
      <c r="J361" s="114" t="s">
        <v>5</v>
      </c>
      <c r="K361" s="115" t="s">
        <v>6</v>
      </c>
      <c r="L361" s="114" t="s">
        <v>7</v>
      </c>
      <c r="M361" s="114" t="s">
        <v>8</v>
      </c>
      <c r="N361" s="114" t="s">
        <v>9</v>
      </c>
      <c r="O361" s="114" t="s">
        <v>10</v>
      </c>
      <c r="P361" s="114" t="s">
        <v>11</v>
      </c>
      <c r="Q361" s="114" t="s">
        <v>12</v>
      </c>
      <c r="R361" s="114" t="s">
        <v>13</v>
      </c>
      <c r="S361" s="114" t="s">
        <v>14</v>
      </c>
      <c r="T361" s="114" t="s">
        <v>15</v>
      </c>
      <c r="U361" s="70"/>
    </row>
    <row r="362" spans="1:21" ht="20.25">
      <c r="A362" s="161">
        <v>1</v>
      </c>
      <c r="B362" s="12" t="s">
        <v>139</v>
      </c>
      <c r="C362" s="11"/>
      <c r="D362" s="13"/>
      <c r="E362" s="87" t="s">
        <v>173</v>
      </c>
      <c r="F362" s="10">
        <v>61650</v>
      </c>
      <c r="G362" s="152" t="s">
        <v>52</v>
      </c>
      <c r="H362" s="152" t="s">
        <v>53</v>
      </c>
      <c r="I362" s="63"/>
      <c r="J362" s="66"/>
      <c r="K362" s="63"/>
      <c r="L362" s="66"/>
      <c r="M362" s="78"/>
      <c r="N362" s="66"/>
      <c r="O362" s="78"/>
      <c r="P362" s="66"/>
      <c r="Q362" s="78"/>
      <c r="R362" s="66"/>
      <c r="S362" s="78"/>
      <c r="T362" s="66"/>
      <c r="U362" s="70"/>
    </row>
    <row r="363" spans="1:21" ht="20.25">
      <c r="A363" s="55"/>
      <c r="B363" s="17" t="s">
        <v>138</v>
      </c>
      <c r="C363" s="16"/>
      <c r="D363" s="18"/>
      <c r="E363" s="109" t="s">
        <v>172</v>
      </c>
      <c r="F363" s="14"/>
      <c r="G363" s="5"/>
      <c r="H363" s="5" t="s">
        <v>76</v>
      </c>
      <c r="I363" s="103"/>
      <c r="J363" s="65"/>
      <c r="K363" s="103"/>
      <c r="L363" s="65"/>
      <c r="M363" s="103"/>
      <c r="N363" s="65"/>
      <c r="O363" s="103"/>
      <c r="P363" s="65"/>
      <c r="Q363" s="103"/>
      <c r="R363" s="65"/>
      <c r="S363" s="103"/>
      <c r="T363" s="65"/>
      <c r="U363" s="70"/>
    </row>
    <row r="364" spans="1:21" ht="20.25">
      <c r="A364" s="55"/>
      <c r="B364" s="17" t="s">
        <v>163</v>
      </c>
      <c r="C364" s="16"/>
      <c r="D364" s="18"/>
      <c r="E364" s="109" t="s">
        <v>168</v>
      </c>
      <c r="F364" s="14"/>
      <c r="G364" s="5"/>
      <c r="H364" s="5"/>
      <c r="I364" s="103"/>
      <c r="J364" s="65"/>
      <c r="K364" s="103"/>
      <c r="L364" s="65"/>
      <c r="M364" s="103"/>
      <c r="N364" s="65"/>
      <c r="O364" s="103"/>
      <c r="P364" s="65"/>
      <c r="Q364" s="103"/>
      <c r="R364" s="65"/>
      <c r="S364" s="103"/>
      <c r="T364" s="65"/>
      <c r="U364" s="70"/>
    </row>
    <row r="365" spans="1:21" ht="20.25">
      <c r="A365" s="55"/>
      <c r="B365" s="17" t="s">
        <v>164</v>
      </c>
      <c r="C365" s="16"/>
      <c r="D365" s="18"/>
      <c r="E365" s="109" t="s">
        <v>169</v>
      </c>
      <c r="F365" s="14"/>
      <c r="G365" s="5"/>
      <c r="H365" s="5"/>
      <c r="I365" s="103"/>
      <c r="J365" s="65"/>
      <c r="K365" s="103"/>
      <c r="L365" s="65"/>
      <c r="M365" s="103"/>
      <c r="N365" s="65"/>
      <c r="O365" s="103"/>
      <c r="P365" s="65"/>
      <c r="Q365" s="103"/>
      <c r="R365" s="65"/>
      <c r="S365" s="103"/>
      <c r="T365" s="65"/>
      <c r="U365" s="70"/>
    </row>
    <row r="366" spans="1:21" ht="20.25">
      <c r="A366" s="55"/>
      <c r="B366" s="17" t="s">
        <v>165</v>
      </c>
      <c r="C366" s="16"/>
      <c r="D366" s="18"/>
      <c r="E366" s="109" t="s">
        <v>170</v>
      </c>
      <c r="F366" s="14"/>
      <c r="G366" s="5"/>
      <c r="H366" s="5"/>
      <c r="I366" s="103"/>
      <c r="J366" s="65"/>
      <c r="K366" s="103"/>
      <c r="L366" s="65"/>
      <c r="M366" s="103"/>
      <c r="N366" s="65"/>
      <c r="O366" s="103"/>
      <c r="P366" s="65"/>
      <c r="Q366" s="103"/>
      <c r="R366" s="65"/>
      <c r="S366" s="103"/>
      <c r="T366" s="65"/>
      <c r="U366" s="70"/>
    </row>
    <row r="367" spans="1:21" ht="20.25">
      <c r="A367" s="55"/>
      <c r="B367" s="17" t="s">
        <v>166</v>
      </c>
      <c r="C367" s="16"/>
      <c r="D367" s="18"/>
      <c r="E367" s="109" t="s">
        <v>171</v>
      </c>
      <c r="F367" s="14"/>
      <c r="G367" s="5"/>
      <c r="H367" s="5"/>
      <c r="I367" s="103"/>
      <c r="J367" s="65"/>
      <c r="K367" s="103"/>
      <c r="L367" s="65"/>
      <c r="M367" s="103"/>
      <c r="N367" s="65"/>
      <c r="O367" s="103"/>
      <c r="P367" s="65"/>
      <c r="Q367" s="103"/>
      <c r="R367" s="65"/>
      <c r="S367" s="103"/>
      <c r="T367" s="65"/>
      <c r="U367" s="70"/>
    </row>
    <row r="368" spans="1:21" ht="20.25">
      <c r="A368" s="53"/>
      <c r="B368" s="6" t="s">
        <v>167</v>
      </c>
      <c r="C368" s="7"/>
      <c r="D368" s="8"/>
      <c r="E368" s="110"/>
      <c r="F368" s="19"/>
      <c r="G368" s="47"/>
      <c r="H368" s="47"/>
      <c r="I368" s="105"/>
      <c r="J368" s="106"/>
      <c r="K368" s="105"/>
      <c r="L368" s="106"/>
      <c r="M368" s="105"/>
      <c r="N368" s="106"/>
      <c r="O368" s="105"/>
      <c r="P368" s="106"/>
      <c r="Q368" s="105"/>
      <c r="R368" s="106"/>
      <c r="S368" s="105"/>
      <c r="T368" s="106"/>
      <c r="U368" s="70"/>
    </row>
    <row r="369" spans="1:21" ht="20.25">
      <c r="A369" s="161">
        <v>2</v>
      </c>
      <c r="B369" s="12" t="s">
        <v>137</v>
      </c>
      <c r="C369" s="11"/>
      <c r="D369" s="13"/>
      <c r="E369" s="87" t="s">
        <v>173</v>
      </c>
      <c r="F369" s="10">
        <v>12330</v>
      </c>
      <c r="G369" s="152" t="s">
        <v>52</v>
      </c>
      <c r="H369" s="152" t="s">
        <v>53</v>
      </c>
      <c r="I369" s="63"/>
      <c r="J369" s="66"/>
      <c r="K369" s="63"/>
      <c r="L369" s="66"/>
      <c r="M369" s="78"/>
      <c r="N369" s="66"/>
      <c r="O369" s="78"/>
      <c r="P369" s="66"/>
      <c r="Q369" s="78"/>
      <c r="R369" s="66"/>
      <c r="S369" s="78"/>
      <c r="T369" s="66"/>
      <c r="U369" s="70"/>
    </row>
    <row r="370" spans="1:21" ht="20.25">
      <c r="A370" s="55"/>
      <c r="B370" s="17" t="s">
        <v>175</v>
      </c>
      <c r="C370" s="16"/>
      <c r="D370" s="18"/>
      <c r="E370" s="109" t="s">
        <v>172</v>
      </c>
      <c r="F370" s="14"/>
      <c r="G370" s="5"/>
      <c r="H370" s="5" t="s">
        <v>76</v>
      </c>
      <c r="I370" s="103"/>
      <c r="J370" s="65"/>
      <c r="K370" s="103"/>
      <c r="L370" s="65"/>
      <c r="M370" s="103"/>
      <c r="N370" s="65"/>
      <c r="O370" s="103"/>
      <c r="P370" s="65"/>
      <c r="Q370" s="103"/>
      <c r="R370" s="65"/>
      <c r="S370" s="103"/>
      <c r="T370" s="65"/>
      <c r="U370" s="70"/>
    </row>
    <row r="371" spans="1:21" ht="20.25">
      <c r="A371" s="55"/>
      <c r="B371" s="17" t="s">
        <v>138</v>
      </c>
      <c r="C371" s="16"/>
      <c r="D371" s="18"/>
      <c r="E371" s="109" t="s">
        <v>168</v>
      </c>
      <c r="F371" s="14"/>
      <c r="G371" s="5"/>
      <c r="H371" s="5"/>
      <c r="I371" s="103"/>
      <c r="J371" s="65"/>
      <c r="K371" s="103"/>
      <c r="L371" s="65"/>
      <c r="M371" s="103"/>
      <c r="N371" s="65"/>
      <c r="O371" s="103"/>
      <c r="P371" s="65"/>
      <c r="Q371" s="103"/>
      <c r="R371" s="65"/>
      <c r="S371" s="103"/>
      <c r="T371" s="65"/>
      <c r="U371" s="70"/>
    </row>
    <row r="372" spans="1:21" ht="20.25">
      <c r="A372" s="55"/>
      <c r="B372" s="17" t="s">
        <v>163</v>
      </c>
      <c r="C372" s="16"/>
      <c r="D372" s="18"/>
      <c r="E372" s="109" t="s">
        <v>169</v>
      </c>
      <c r="F372" s="14"/>
      <c r="G372" s="5"/>
      <c r="H372" s="5"/>
      <c r="I372" s="103"/>
      <c r="J372" s="65"/>
      <c r="K372" s="103"/>
      <c r="L372" s="65"/>
      <c r="M372" s="103"/>
      <c r="N372" s="65"/>
      <c r="O372" s="103"/>
      <c r="P372" s="65"/>
      <c r="Q372" s="103"/>
      <c r="R372" s="65"/>
      <c r="S372" s="103"/>
      <c r="T372" s="65"/>
      <c r="U372" s="70"/>
    </row>
    <row r="373" spans="1:21" ht="20.25">
      <c r="A373" s="55"/>
      <c r="B373" s="17" t="s">
        <v>164</v>
      </c>
      <c r="C373" s="16"/>
      <c r="D373" s="18"/>
      <c r="E373" s="109" t="s">
        <v>170</v>
      </c>
      <c r="F373" s="14"/>
      <c r="G373" s="5"/>
      <c r="H373" s="5"/>
      <c r="I373" s="103"/>
      <c r="J373" s="65"/>
      <c r="K373" s="103"/>
      <c r="L373" s="65"/>
      <c r="M373" s="103"/>
      <c r="N373" s="65"/>
      <c r="O373" s="103"/>
      <c r="P373" s="65"/>
      <c r="Q373" s="103"/>
      <c r="R373" s="65"/>
      <c r="S373" s="103"/>
      <c r="T373" s="65"/>
      <c r="U373" s="70"/>
    </row>
    <row r="374" spans="1:21" ht="20.25">
      <c r="A374" s="55"/>
      <c r="B374" s="17" t="s">
        <v>165</v>
      </c>
      <c r="C374" s="16"/>
      <c r="D374" s="18"/>
      <c r="E374" s="109" t="s">
        <v>171</v>
      </c>
      <c r="F374" s="14"/>
      <c r="G374" s="5"/>
      <c r="H374" s="5"/>
      <c r="I374" s="103"/>
      <c r="J374" s="65"/>
      <c r="K374" s="103"/>
      <c r="L374" s="65"/>
      <c r="M374" s="103"/>
      <c r="N374" s="65"/>
      <c r="O374" s="103"/>
      <c r="P374" s="65"/>
      <c r="Q374" s="103"/>
      <c r="R374" s="65"/>
      <c r="S374" s="103"/>
      <c r="T374" s="65"/>
      <c r="U374" s="70"/>
    </row>
    <row r="375" spans="1:21" ht="20.25">
      <c r="A375" s="55"/>
      <c r="B375" s="17" t="s">
        <v>166</v>
      </c>
      <c r="C375" s="16"/>
      <c r="D375" s="18"/>
      <c r="E375" s="109"/>
      <c r="F375" s="14"/>
      <c r="G375" s="5"/>
      <c r="H375" s="5"/>
      <c r="I375" s="103"/>
      <c r="J375" s="65"/>
      <c r="K375" s="103"/>
      <c r="L375" s="65"/>
      <c r="M375" s="103"/>
      <c r="N375" s="65"/>
      <c r="O375" s="103"/>
      <c r="P375" s="65"/>
      <c r="Q375" s="103"/>
      <c r="R375" s="65"/>
      <c r="S375" s="103"/>
      <c r="T375" s="65"/>
      <c r="U375" s="70"/>
    </row>
    <row r="376" spans="1:21" ht="20.25">
      <c r="A376" s="53"/>
      <c r="B376" s="6" t="s">
        <v>167</v>
      </c>
      <c r="C376" s="7"/>
      <c r="D376" s="8"/>
      <c r="E376" s="110"/>
      <c r="F376" s="19"/>
      <c r="G376" s="47"/>
      <c r="H376" s="47"/>
      <c r="I376" s="105"/>
      <c r="J376" s="106"/>
      <c r="K376" s="105"/>
      <c r="L376" s="106"/>
      <c r="M376" s="105"/>
      <c r="N376" s="106"/>
      <c r="O376" s="105"/>
      <c r="P376" s="106"/>
      <c r="Q376" s="105"/>
      <c r="R376" s="106"/>
      <c r="S376" s="105"/>
      <c r="T376" s="106"/>
      <c r="U376" s="70"/>
    </row>
    <row r="377" spans="1:21" ht="20.25">
      <c r="A377" s="161">
        <v>3</v>
      </c>
      <c r="B377" s="12" t="s">
        <v>120</v>
      </c>
      <c r="C377" s="107"/>
      <c r="D377" s="13"/>
      <c r="E377" s="87" t="s">
        <v>122</v>
      </c>
      <c r="F377" s="10">
        <v>30000</v>
      </c>
      <c r="G377" s="152" t="s">
        <v>52</v>
      </c>
      <c r="H377" s="152" t="s">
        <v>53</v>
      </c>
      <c r="I377" s="66"/>
      <c r="J377" s="78"/>
      <c r="K377" s="66"/>
      <c r="L377" s="66"/>
      <c r="M377" s="78"/>
      <c r="N377" s="66"/>
      <c r="O377" s="78"/>
      <c r="P377" s="66"/>
      <c r="Q377" s="78"/>
      <c r="R377" s="66"/>
      <c r="S377" s="78"/>
      <c r="T377" s="66"/>
      <c r="U377" s="70"/>
    </row>
    <row r="378" spans="1:21" ht="20.25">
      <c r="A378" s="53"/>
      <c r="B378" s="173"/>
      <c r="C378" s="141"/>
      <c r="D378" s="8"/>
      <c r="E378" s="110"/>
      <c r="F378" s="19"/>
      <c r="G378" s="47"/>
      <c r="H378" s="47" t="s">
        <v>76</v>
      </c>
      <c r="I378" s="105"/>
      <c r="J378" s="106"/>
      <c r="K378" s="105"/>
      <c r="L378" s="106"/>
      <c r="M378" s="105"/>
      <c r="N378" s="106"/>
      <c r="O378" s="105"/>
      <c r="P378" s="106"/>
      <c r="Q378" s="105"/>
      <c r="R378" s="106"/>
      <c r="S378" s="105"/>
      <c r="T378" s="106"/>
      <c r="U378" s="70"/>
    </row>
    <row r="379" spans="1:21" ht="20.25">
      <c r="A379" s="56"/>
      <c r="B379" s="16"/>
      <c r="C379" s="56"/>
      <c r="D379" s="51"/>
      <c r="E379" s="51"/>
      <c r="F379" s="29"/>
      <c r="G379" s="29"/>
      <c r="H379" s="56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70"/>
    </row>
    <row r="380" spans="1:21" ht="20.25">
      <c r="A380" s="56"/>
      <c r="B380" s="16"/>
      <c r="C380" s="16"/>
      <c r="D380" s="51"/>
      <c r="E380" s="51"/>
      <c r="F380" s="29"/>
      <c r="G380" s="29"/>
      <c r="H380" s="56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72">
        <v>17</v>
      </c>
      <c r="U380" s="70">
        <v>17</v>
      </c>
    </row>
    <row r="381" spans="1:21" ht="20.25">
      <c r="R381" s="285" t="s">
        <v>114</v>
      </c>
      <c r="S381" s="285"/>
      <c r="T381" s="285"/>
      <c r="U381" s="70"/>
    </row>
    <row r="382" spans="1:21" ht="20.25">
      <c r="A382" s="283" t="s">
        <v>109</v>
      </c>
      <c r="B382" s="283"/>
      <c r="C382" s="283"/>
      <c r="D382" s="283"/>
      <c r="E382" s="283"/>
      <c r="F382" s="283"/>
      <c r="G382" s="283"/>
      <c r="H382" s="283"/>
      <c r="I382" s="283"/>
      <c r="J382" s="283"/>
      <c r="K382" s="283"/>
      <c r="L382" s="283"/>
      <c r="M382" s="283"/>
      <c r="N382" s="283"/>
      <c r="O382" s="283"/>
      <c r="P382" s="283"/>
      <c r="Q382" s="283"/>
      <c r="R382" s="283"/>
      <c r="S382" s="283"/>
      <c r="T382" s="283"/>
      <c r="U382" s="70"/>
    </row>
    <row r="383" spans="1:21" ht="20.25">
      <c r="A383" s="283" t="s">
        <v>371</v>
      </c>
      <c r="B383" s="283"/>
      <c r="C383" s="283"/>
      <c r="D383" s="283"/>
      <c r="E383" s="283"/>
      <c r="F383" s="283"/>
      <c r="G383" s="283"/>
      <c r="H383" s="283"/>
      <c r="I383" s="283"/>
      <c r="J383" s="283"/>
      <c r="K383" s="283"/>
      <c r="L383" s="283"/>
      <c r="M383" s="283"/>
      <c r="N383" s="283"/>
      <c r="O383" s="283"/>
      <c r="P383" s="283"/>
      <c r="Q383" s="283"/>
      <c r="R383" s="283"/>
      <c r="S383" s="283"/>
      <c r="T383" s="283"/>
      <c r="U383" s="70"/>
    </row>
    <row r="384" spans="1:21" ht="20.25">
      <c r="A384" s="283" t="s">
        <v>0</v>
      </c>
      <c r="B384" s="283"/>
      <c r="C384" s="283"/>
      <c r="D384" s="283"/>
      <c r="E384" s="283"/>
      <c r="F384" s="283"/>
      <c r="G384" s="283"/>
      <c r="H384" s="283"/>
      <c r="I384" s="283"/>
      <c r="J384" s="283"/>
      <c r="K384" s="283"/>
      <c r="L384" s="283"/>
      <c r="M384" s="283"/>
      <c r="N384" s="283"/>
      <c r="O384" s="283"/>
      <c r="P384" s="283"/>
      <c r="Q384" s="283"/>
      <c r="R384" s="283"/>
      <c r="S384" s="283"/>
      <c r="T384" s="283"/>
      <c r="U384" s="70"/>
    </row>
    <row r="385" spans="1:21" ht="20.25">
      <c r="A385" s="80" t="s">
        <v>50</v>
      </c>
      <c r="B385" s="81"/>
      <c r="C385" s="81"/>
      <c r="D385" s="81"/>
      <c r="E385" s="51"/>
      <c r="F385" s="29"/>
      <c r="G385" s="29"/>
      <c r="H385" s="5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</row>
    <row r="386" spans="1:21" ht="20.25">
      <c r="A386" s="80" t="s">
        <v>174</v>
      </c>
      <c r="B386" s="80"/>
      <c r="C386" s="81"/>
      <c r="D386" s="81"/>
      <c r="E386" s="51"/>
      <c r="F386" s="29"/>
      <c r="G386" s="29"/>
      <c r="H386" s="5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70"/>
    </row>
    <row r="387" spans="1:21" ht="20.25">
      <c r="A387" s="133" t="s">
        <v>1</v>
      </c>
      <c r="B387" s="289" t="s">
        <v>2</v>
      </c>
      <c r="C387" s="290"/>
      <c r="D387" s="290"/>
      <c r="E387" s="94" t="s">
        <v>27</v>
      </c>
      <c r="F387" s="93" t="s">
        <v>3</v>
      </c>
      <c r="G387" s="94" t="s">
        <v>29</v>
      </c>
      <c r="H387" s="94" t="s">
        <v>31</v>
      </c>
      <c r="I387" s="288" t="s">
        <v>232</v>
      </c>
      <c r="J387" s="291"/>
      <c r="K387" s="286"/>
      <c r="L387" s="286" t="s">
        <v>383</v>
      </c>
      <c r="M387" s="287"/>
      <c r="N387" s="287"/>
      <c r="O387" s="287"/>
      <c r="P387" s="287"/>
      <c r="Q387" s="287"/>
      <c r="R387" s="287"/>
      <c r="S387" s="287"/>
      <c r="T387" s="288"/>
    </row>
    <row r="388" spans="1:21" ht="20.25">
      <c r="A388" s="47"/>
      <c r="B388" s="6"/>
      <c r="C388" s="7"/>
      <c r="D388" s="7"/>
      <c r="E388" s="47" t="s">
        <v>28</v>
      </c>
      <c r="F388" s="8"/>
      <c r="G388" s="47" t="s">
        <v>30</v>
      </c>
      <c r="H388" s="47" t="s">
        <v>32</v>
      </c>
      <c r="I388" s="92" t="s">
        <v>4</v>
      </c>
      <c r="J388" s="91" t="s">
        <v>5</v>
      </c>
      <c r="K388" s="92" t="s">
        <v>6</v>
      </c>
      <c r="L388" s="91" t="s">
        <v>7</v>
      </c>
      <c r="M388" s="91" t="s">
        <v>8</v>
      </c>
      <c r="N388" s="91" t="s">
        <v>9</v>
      </c>
      <c r="O388" s="91" t="s">
        <v>10</v>
      </c>
      <c r="P388" s="91" t="s">
        <v>11</v>
      </c>
      <c r="Q388" s="91" t="s">
        <v>12</v>
      </c>
      <c r="R388" s="91" t="s">
        <v>13</v>
      </c>
      <c r="S388" s="91" t="s">
        <v>14</v>
      </c>
      <c r="T388" s="91" t="s">
        <v>15</v>
      </c>
    </row>
    <row r="389" spans="1:21" ht="20.25">
      <c r="A389" s="152">
        <v>4</v>
      </c>
      <c r="B389" s="12" t="s">
        <v>121</v>
      </c>
      <c r="C389" s="107"/>
      <c r="D389" s="11"/>
      <c r="E389" s="89" t="s">
        <v>123</v>
      </c>
      <c r="F389" s="10">
        <v>50000</v>
      </c>
      <c r="G389" s="152" t="s">
        <v>52</v>
      </c>
      <c r="H389" s="152" t="s">
        <v>53</v>
      </c>
      <c r="I389" s="66"/>
      <c r="J389" s="78"/>
      <c r="K389" s="66"/>
      <c r="L389" s="66"/>
      <c r="M389" s="78"/>
      <c r="N389" s="66"/>
      <c r="O389" s="78"/>
      <c r="P389" s="66"/>
      <c r="Q389" s="78"/>
      <c r="R389" s="66"/>
      <c r="S389" s="78"/>
      <c r="T389" s="66"/>
    </row>
    <row r="390" spans="1:21" ht="20.25">
      <c r="A390" s="5"/>
      <c r="B390" s="112"/>
      <c r="C390" s="108"/>
      <c r="D390" s="16"/>
      <c r="E390" s="90" t="s">
        <v>124</v>
      </c>
      <c r="F390" s="14"/>
      <c r="G390" s="5"/>
      <c r="H390" s="5" t="s">
        <v>76</v>
      </c>
      <c r="I390" s="103"/>
      <c r="J390" s="65"/>
      <c r="K390" s="103"/>
      <c r="L390" s="65"/>
      <c r="M390" s="103"/>
      <c r="N390" s="65"/>
      <c r="O390" s="103"/>
      <c r="P390" s="65"/>
      <c r="Q390" s="103"/>
      <c r="R390" s="65"/>
      <c r="S390" s="103"/>
      <c r="T390" s="65"/>
    </row>
    <row r="391" spans="1:21" ht="20.25">
      <c r="A391" s="161">
        <v>5</v>
      </c>
      <c r="B391" s="12" t="s">
        <v>141</v>
      </c>
      <c r="C391" s="11"/>
      <c r="D391" s="13"/>
      <c r="E391" s="89" t="s">
        <v>176</v>
      </c>
      <c r="F391" s="10">
        <v>320000</v>
      </c>
      <c r="G391" s="152" t="s">
        <v>52</v>
      </c>
      <c r="H391" s="152" t="s">
        <v>53</v>
      </c>
      <c r="I391" s="66"/>
      <c r="J391" s="66"/>
      <c r="K391" s="78"/>
      <c r="L391" s="66"/>
      <c r="M391" s="78"/>
      <c r="N391" s="66"/>
      <c r="O391" s="78"/>
      <c r="P391" s="66"/>
      <c r="Q391" s="78"/>
      <c r="R391" s="66"/>
      <c r="S391" s="78"/>
      <c r="T391" s="66"/>
    </row>
    <row r="392" spans="1:21" ht="20.25">
      <c r="A392" s="53"/>
      <c r="B392" s="6" t="s">
        <v>140</v>
      </c>
      <c r="C392" s="7"/>
      <c r="D392" s="8"/>
      <c r="E392" s="95" t="s">
        <v>140</v>
      </c>
      <c r="F392" s="19"/>
      <c r="G392" s="47"/>
      <c r="H392" s="47" t="s">
        <v>76</v>
      </c>
      <c r="I392" s="106"/>
      <c r="J392" s="106"/>
      <c r="K392" s="105"/>
      <c r="L392" s="106"/>
      <c r="M392" s="105"/>
      <c r="N392" s="106"/>
      <c r="O392" s="105"/>
      <c r="P392" s="106"/>
      <c r="Q392" s="105"/>
      <c r="R392" s="106"/>
      <c r="S392" s="105"/>
      <c r="T392" s="106"/>
    </row>
    <row r="393" spans="1:21" s="199" customFormat="1" ht="20.25">
      <c r="A393" s="165" t="s">
        <v>16</v>
      </c>
      <c r="B393" s="193"/>
      <c r="C393" s="194">
        <v>5</v>
      </c>
      <c r="D393" s="195"/>
      <c r="E393" s="196"/>
      <c r="F393" s="197">
        <f>SUM(F362+F369+F377+F389+F391)</f>
        <v>473980</v>
      </c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  <c r="T393" s="198"/>
      <c r="U393" s="200"/>
    </row>
    <row r="394" spans="1:21" ht="20.25">
      <c r="A394" s="56"/>
      <c r="B394" s="16"/>
      <c r="C394" s="56"/>
      <c r="D394" s="16"/>
      <c r="E394" s="96"/>
      <c r="F394" s="14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72"/>
    </row>
    <row r="395" spans="1:21" ht="20.25">
      <c r="A395" s="56"/>
      <c r="B395" s="16"/>
      <c r="C395" s="56"/>
      <c r="D395" s="16"/>
      <c r="E395" s="96"/>
      <c r="F395" s="14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72"/>
    </row>
    <row r="396" spans="1:21" ht="20.25">
      <c r="A396" s="56"/>
      <c r="B396" s="16"/>
      <c r="C396" s="56"/>
      <c r="D396" s="16"/>
      <c r="E396" s="96"/>
      <c r="F396" s="14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72"/>
    </row>
    <row r="397" spans="1:21" ht="20.25">
      <c r="A397" s="56"/>
      <c r="B397" s="16"/>
      <c r="C397" s="56"/>
      <c r="D397" s="16"/>
      <c r="E397" s="96"/>
      <c r="F397" s="14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72"/>
    </row>
    <row r="398" spans="1:21" ht="20.25">
      <c r="A398" s="56"/>
      <c r="B398" s="16"/>
      <c r="C398" s="56"/>
      <c r="D398" s="16"/>
      <c r="E398" s="96"/>
      <c r="F398" s="14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72"/>
    </row>
    <row r="399" spans="1:21" ht="20.25">
      <c r="A399" s="56"/>
      <c r="B399" s="16"/>
      <c r="C399" s="56"/>
      <c r="D399" s="16"/>
      <c r="E399" s="96"/>
      <c r="F399" s="14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72"/>
    </row>
    <row r="400" spans="1:21" ht="20.25">
      <c r="A400" s="56"/>
      <c r="B400" s="16"/>
      <c r="C400" s="56"/>
      <c r="D400" s="16"/>
      <c r="E400" s="96"/>
      <c r="F400" s="14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72"/>
    </row>
    <row r="401" spans="1:21" ht="20.25">
      <c r="A401" s="56"/>
      <c r="B401" s="16"/>
      <c r="C401" s="56"/>
      <c r="D401" s="16"/>
      <c r="E401" s="96"/>
      <c r="F401" s="14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72"/>
    </row>
    <row r="402" spans="1:21" ht="20.25">
      <c r="A402" s="56"/>
      <c r="B402" s="16"/>
      <c r="C402" s="56"/>
      <c r="D402" s="16"/>
      <c r="E402" s="96"/>
      <c r="F402" s="14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72"/>
    </row>
    <row r="403" spans="1:21" ht="20.25">
      <c r="A403" s="56"/>
      <c r="B403" s="16"/>
      <c r="C403" s="56"/>
      <c r="D403" s="16"/>
      <c r="E403" s="96"/>
      <c r="F403" s="14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72"/>
    </row>
    <row r="404" spans="1:21" ht="20.25">
      <c r="A404" s="56"/>
      <c r="B404" s="108"/>
      <c r="C404" s="108"/>
      <c r="D404" s="16"/>
      <c r="E404" s="96"/>
      <c r="F404" s="29"/>
      <c r="G404" s="56"/>
      <c r="H404" s="56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</row>
    <row r="405" spans="1:21" ht="20.25">
      <c r="A405" s="56"/>
      <c r="B405" s="96"/>
      <c r="C405" s="96"/>
      <c r="D405" s="16"/>
      <c r="E405" s="96"/>
      <c r="F405" s="29"/>
      <c r="G405" s="56"/>
      <c r="H405" s="56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</row>
    <row r="406" spans="1:21" ht="20.25">
      <c r="A406" s="56"/>
      <c r="B406" s="96"/>
      <c r="C406" s="96"/>
      <c r="D406" s="16"/>
      <c r="E406" s="96"/>
      <c r="F406" s="29"/>
      <c r="G406" s="56"/>
      <c r="H406" s="56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</row>
    <row r="407" spans="1:21" ht="20.25">
      <c r="A407" s="56"/>
      <c r="B407" s="16"/>
      <c r="C407" s="16"/>
      <c r="D407" s="16"/>
      <c r="E407" s="96"/>
      <c r="F407" s="1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72">
        <v>18</v>
      </c>
      <c r="U407" s="70">
        <v>15</v>
      </c>
    </row>
    <row r="408" spans="1:21" ht="20.25">
      <c r="R408" s="285" t="s">
        <v>114</v>
      </c>
      <c r="S408" s="285"/>
      <c r="T408" s="285"/>
      <c r="U408" s="70"/>
    </row>
    <row r="409" spans="1:21" ht="20.25">
      <c r="A409" s="283" t="s">
        <v>109</v>
      </c>
      <c r="B409" s="283"/>
      <c r="C409" s="283"/>
      <c r="D409" s="283"/>
      <c r="E409" s="283"/>
      <c r="F409" s="283"/>
      <c r="G409" s="283"/>
      <c r="H409" s="283"/>
      <c r="I409" s="283"/>
      <c r="J409" s="283"/>
      <c r="K409" s="283"/>
      <c r="L409" s="283"/>
      <c r="M409" s="283"/>
      <c r="N409" s="283"/>
      <c r="O409" s="283"/>
      <c r="P409" s="283"/>
      <c r="Q409" s="283"/>
      <c r="R409" s="283"/>
      <c r="S409" s="283"/>
      <c r="T409" s="283"/>
      <c r="U409" s="70"/>
    </row>
    <row r="410" spans="1:21" ht="20.25">
      <c r="A410" s="283" t="s">
        <v>371</v>
      </c>
      <c r="B410" s="283"/>
      <c r="C410" s="283"/>
      <c r="D410" s="283"/>
      <c r="E410" s="283"/>
      <c r="F410" s="283"/>
      <c r="G410" s="283"/>
      <c r="H410" s="283"/>
      <c r="I410" s="283"/>
      <c r="J410" s="283"/>
      <c r="K410" s="283"/>
      <c r="L410" s="283"/>
      <c r="M410" s="283"/>
      <c r="N410" s="283"/>
      <c r="O410" s="283"/>
      <c r="P410" s="283"/>
      <c r="Q410" s="283"/>
      <c r="R410" s="283"/>
      <c r="S410" s="283"/>
      <c r="T410" s="283"/>
      <c r="U410" s="70"/>
    </row>
    <row r="411" spans="1:21" ht="20.25">
      <c r="A411" s="283" t="s">
        <v>0</v>
      </c>
      <c r="B411" s="283"/>
      <c r="C411" s="283"/>
      <c r="D411" s="283"/>
      <c r="E411" s="283"/>
      <c r="F411" s="283"/>
      <c r="G411" s="283"/>
      <c r="H411" s="283"/>
      <c r="I411" s="283"/>
      <c r="J411" s="283"/>
      <c r="K411" s="283"/>
      <c r="L411" s="283"/>
      <c r="M411" s="283"/>
      <c r="N411" s="283"/>
      <c r="O411" s="283"/>
      <c r="P411" s="283"/>
      <c r="Q411" s="283"/>
      <c r="R411" s="283"/>
      <c r="S411" s="283"/>
      <c r="T411" s="283"/>
      <c r="U411" s="70"/>
    </row>
    <row r="412" spans="1:21" ht="20.25">
      <c r="A412" s="80" t="s">
        <v>50</v>
      </c>
      <c r="B412" s="81"/>
      <c r="C412" s="81"/>
      <c r="D412" s="81"/>
      <c r="E412" s="51"/>
      <c r="F412" s="29"/>
      <c r="G412" s="29"/>
      <c r="H412" s="5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70"/>
    </row>
    <row r="413" spans="1:21" ht="20.25">
      <c r="A413" s="80" t="s">
        <v>64</v>
      </c>
      <c r="B413" s="80"/>
      <c r="C413" s="81"/>
      <c r="D413" s="81"/>
      <c r="E413" s="51"/>
      <c r="F413" s="29"/>
      <c r="G413" s="29"/>
      <c r="H413" s="5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70"/>
    </row>
    <row r="414" spans="1:21" ht="20.25">
      <c r="A414" s="152" t="s">
        <v>1</v>
      </c>
      <c r="B414" s="289" t="s">
        <v>2</v>
      </c>
      <c r="C414" s="290"/>
      <c r="D414" s="290"/>
      <c r="E414" s="152" t="s">
        <v>27</v>
      </c>
      <c r="F414" s="162" t="s">
        <v>3</v>
      </c>
      <c r="G414" s="152" t="s">
        <v>29</v>
      </c>
      <c r="H414" s="152" t="s">
        <v>31</v>
      </c>
      <c r="I414" s="288" t="s">
        <v>232</v>
      </c>
      <c r="J414" s="291"/>
      <c r="K414" s="286"/>
      <c r="L414" s="286" t="s">
        <v>383</v>
      </c>
      <c r="M414" s="287"/>
      <c r="N414" s="287"/>
      <c r="O414" s="287"/>
      <c r="P414" s="287"/>
      <c r="Q414" s="287"/>
      <c r="R414" s="287"/>
      <c r="S414" s="287"/>
      <c r="T414" s="288"/>
      <c r="U414" s="70"/>
    </row>
    <row r="415" spans="1:21" ht="20.25">
      <c r="A415" s="47"/>
      <c r="B415" s="6"/>
      <c r="C415" s="7"/>
      <c r="D415" s="7"/>
      <c r="E415" s="47" t="s">
        <v>28</v>
      </c>
      <c r="F415" s="8"/>
      <c r="G415" s="47" t="s">
        <v>30</v>
      </c>
      <c r="H415" s="47" t="s">
        <v>32</v>
      </c>
      <c r="I415" s="160" t="s">
        <v>4</v>
      </c>
      <c r="J415" s="159" t="s">
        <v>5</v>
      </c>
      <c r="K415" s="160" t="s">
        <v>6</v>
      </c>
      <c r="L415" s="159" t="s">
        <v>7</v>
      </c>
      <c r="M415" s="159" t="s">
        <v>8</v>
      </c>
      <c r="N415" s="159" t="s">
        <v>9</v>
      </c>
      <c r="O415" s="159" t="s">
        <v>10</v>
      </c>
      <c r="P415" s="159" t="s">
        <v>11</v>
      </c>
      <c r="Q415" s="159" t="s">
        <v>12</v>
      </c>
      <c r="R415" s="159" t="s">
        <v>13</v>
      </c>
      <c r="S415" s="159" t="s">
        <v>14</v>
      </c>
      <c r="T415" s="159" t="s">
        <v>15</v>
      </c>
      <c r="U415" s="70"/>
    </row>
    <row r="416" spans="1:21" ht="20.25">
      <c r="A416" s="161">
        <v>1</v>
      </c>
      <c r="B416" s="12" t="s">
        <v>135</v>
      </c>
      <c r="C416" s="11"/>
      <c r="D416" s="13"/>
      <c r="E416" s="88" t="s">
        <v>184</v>
      </c>
      <c r="F416" s="10">
        <v>30000</v>
      </c>
      <c r="G416" s="158" t="s">
        <v>52</v>
      </c>
      <c r="H416" s="152" t="s">
        <v>65</v>
      </c>
      <c r="I416" s="158"/>
      <c r="J416" s="152"/>
      <c r="K416" s="158"/>
      <c r="L416" s="152"/>
      <c r="M416" s="158"/>
      <c r="N416" s="152"/>
      <c r="O416" s="158"/>
      <c r="P416" s="152"/>
      <c r="Q416" s="158"/>
      <c r="R416" s="152"/>
      <c r="S416" s="158"/>
      <c r="T416" s="178"/>
      <c r="U416" s="70"/>
    </row>
    <row r="417" spans="1:21" ht="20.25">
      <c r="A417" s="53"/>
      <c r="B417" s="6" t="s">
        <v>136</v>
      </c>
      <c r="C417" s="7"/>
      <c r="D417" s="8"/>
      <c r="E417" s="97" t="s">
        <v>185</v>
      </c>
      <c r="F417" s="9"/>
      <c r="G417" s="157"/>
      <c r="H417" s="47" t="s">
        <v>66</v>
      </c>
      <c r="I417" s="157"/>
      <c r="J417" s="47"/>
      <c r="K417" s="157"/>
      <c r="L417" s="47"/>
      <c r="M417" s="157"/>
      <c r="N417" s="47"/>
      <c r="O417" s="157"/>
      <c r="P417" s="47"/>
      <c r="Q417" s="157"/>
      <c r="R417" s="47"/>
      <c r="S417" s="157"/>
      <c r="T417" s="145"/>
      <c r="U417" s="70"/>
    </row>
    <row r="418" spans="1:21" s="199" customFormat="1" ht="20.25">
      <c r="A418" s="165" t="s">
        <v>16</v>
      </c>
      <c r="B418" s="193"/>
      <c r="C418" s="194">
        <v>1</v>
      </c>
      <c r="D418" s="195"/>
      <c r="E418" s="196"/>
      <c r="F418" s="197">
        <f>SUM(F416)</f>
        <v>30000</v>
      </c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  <c r="T418" s="198"/>
      <c r="U418" s="176"/>
    </row>
    <row r="419" spans="1:21" ht="20.25">
      <c r="A419" s="56"/>
      <c r="B419" s="16"/>
      <c r="C419" s="16"/>
      <c r="D419" s="16"/>
      <c r="E419" s="96"/>
      <c r="F419" s="1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72"/>
      <c r="U419" s="70"/>
    </row>
    <row r="420" spans="1:21" ht="20.25">
      <c r="A420" s="56"/>
      <c r="B420" s="16"/>
      <c r="C420" s="16"/>
      <c r="D420" s="16"/>
      <c r="E420" s="96"/>
      <c r="F420" s="1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72"/>
      <c r="U420" s="70"/>
    </row>
    <row r="421" spans="1:21" ht="20.25">
      <c r="A421" s="56"/>
      <c r="B421" s="16"/>
      <c r="C421" s="16"/>
      <c r="D421" s="16"/>
      <c r="E421" s="96"/>
      <c r="F421" s="1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72"/>
      <c r="U421" s="70"/>
    </row>
    <row r="422" spans="1:21" ht="20.25">
      <c r="A422" s="56"/>
      <c r="B422" s="16"/>
      <c r="C422" s="16"/>
      <c r="D422" s="16"/>
      <c r="E422" s="96"/>
      <c r="F422" s="1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72"/>
      <c r="U422" s="70"/>
    </row>
    <row r="423" spans="1:21" ht="20.25">
      <c r="A423" s="56"/>
      <c r="B423" s="16"/>
      <c r="C423" s="16"/>
      <c r="D423" s="16"/>
      <c r="E423" s="96"/>
      <c r="F423" s="1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72"/>
      <c r="U423" s="70"/>
    </row>
    <row r="424" spans="1:21" ht="20.25">
      <c r="A424" s="56"/>
      <c r="B424" s="16"/>
      <c r="C424" s="16"/>
      <c r="D424" s="16"/>
      <c r="E424" s="96"/>
      <c r="F424" s="1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72"/>
      <c r="U424" s="70"/>
    </row>
    <row r="425" spans="1:21" ht="20.25">
      <c r="A425" s="56"/>
      <c r="B425" s="16"/>
      <c r="C425" s="16"/>
      <c r="D425" s="16"/>
      <c r="E425" s="96"/>
      <c r="F425" s="1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72"/>
      <c r="U425" s="70"/>
    </row>
    <row r="426" spans="1:21" ht="20.25">
      <c r="A426" s="56"/>
      <c r="B426" s="16"/>
      <c r="C426" s="16"/>
      <c r="D426" s="16"/>
      <c r="E426" s="96"/>
      <c r="F426" s="1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72"/>
      <c r="U426" s="70"/>
    </row>
    <row r="427" spans="1:21" ht="20.25">
      <c r="A427" s="56"/>
      <c r="B427" s="16"/>
      <c r="C427" s="16"/>
      <c r="D427" s="16"/>
      <c r="E427" s="96"/>
      <c r="F427" s="1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72"/>
      <c r="U427" s="70"/>
    </row>
    <row r="428" spans="1:21" ht="20.25">
      <c r="A428" s="56"/>
      <c r="B428" s="16"/>
      <c r="C428" s="16"/>
      <c r="D428" s="16"/>
      <c r="E428" s="96"/>
      <c r="F428" s="1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72"/>
      <c r="U428" s="70"/>
    </row>
    <row r="429" spans="1:21" ht="20.25">
      <c r="A429" s="56"/>
      <c r="B429" s="16"/>
      <c r="C429" s="16"/>
      <c r="D429" s="16"/>
      <c r="E429" s="96"/>
      <c r="F429" s="1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72"/>
      <c r="U429" s="70"/>
    </row>
    <row r="430" spans="1:21" ht="20.25">
      <c r="A430" s="56"/>
      <c r="B430" s="16"/>
      <c r="C430" s="16"/>
      <c r="D430" s="16"/>
      <c r="E430" s="96"/>
      <c r="F430" s="1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72"/>
      <c r="U430" s="70"/>
    </row>
    <row r="431" spans="1:21" ht="20.25">
      <c r="A431" s="56"/>
      <c r="B431" s="16"/>
      <c r="C431" s="16"/>
      <c r="D431" s="16"/>
      <c r="E431" s="96"/>
      <c r="F431" s="1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72"/>
      <c r="U431" s="70"/>
    </row>
    <row r="432" spans="1:21" ht="20.25">
      <c r="A432" s="56"/>
      <c r="B432" s="16"/>
      <c r="C432" s="16"/>
      <c r="D432" s="16"/>
      <c r="E432" s="96"/>
      <c r="F432" s="1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72"/>
      <c r="U432" s="70"/>
    </row>
    <row r="433" spans="1:21" ht="20.25">
      <c r="A433" s="56"/>
      <c r="B433" s="16"/>
      <c r="C433" s="16"/>
      <c r="D433" s="16"/>
      <c r="E433" s="96"/>
      <c r="F433" s="1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72"/>
      <c r="U433" s="70"/>
    </row>
    <row r="434" spans="1:21" ht="20.25">
      <c r="A434" s="56"/>
      <c r="B434" s="16"/>
      <c r="C434" s="16"/>
      <c r="D434" s="16"/>
      <c r="E434" s="96"/>
      <c r="F434" s="1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72">
        <v>19</v>
      </c>
      <c r="U434" s="70">
        <v>16</v>
      </c>
    </row>
    <row r="435" spans="1:21" ht="20.25">
      <c r="R435" s="285" t="s">
        <v>114</v>
      </c>
      <c r="S435" s="285"/>
      <c r="T435" s="285"/>
      <c r="U435" s="70"/>
    </row>
    <row r="436" spans="1:21" ht="20.25">
      <c r="A436" s="283" t="s">
        <v>109</v>
      </c>
      <c r="B436" s="283"/>
      <c r="C436" s="283"/>
      <c r="D436" s="283"/>
      <c r="E436" s="283"/>
      <c r="F436" s="283"/>
      <c r="G436" s="283"/>
      <c r="H436" s="283"/>
      <c r="I436" s="283"/>
      <c r="J436" s="283"/>
      <c r="K436" s="283"/>
      <c r="L436" s="283"/>
      <c r="M436" s="283"/>
      <c r="N436" s="283"/>
      <c r="O436" s="283"/>
      <c r="P436" s="283"/>
      <c r="Q436" s="283"/>
      <c r="R436" s="283"/>
      <c r="S436" s="283"/>
      <c r="T436" s="283"/>
      <c r="U436" s="70"/>
    </row>
    <row r="437" spans="1:21" ht="20.25">
      <c r="A437" s="283" t="s">
        <v>371</v>
      </c>
      <c r="B437" s="283"/>
      <c r="C437" s="283"/>
      <c r="D437" s="283"/>
      <c r="E437" s="283"/>
      <c r="F437" s="283"/>
      <c r="G437" s="283"/>
      <c r="H437" s="283"/>
      <c r="I437" s="283"/>
      <c r="J437" s="283"/>
      <c r="K437" s="283"/>
      <c r="L437" s="283"/>
      <c r="M437" s="283"/>
      <c r="N437" s="283"/>
      <c r="O437" s="283"/>
      <c r="P437" s="283"/>
      <c r="Q437" s="283"/>
      <c r="R437" s="283"/>
      <c r="S437" s="283"/>
      <c r="T437" s="283"/>
      <c r="U437" s="70"/>
    </row>
    <row r="438" spans="1:21" ht="20.25">
      <c r="A438" s="283" t="s">
        <v>0</v>
      </c>
      <c r="B438" s="283"/>
      <c r="C438" s="283"/>
      <c r="D438" s="283"/>
      <c r="E438" s="283"/>
      <c r="F438" s="283"/>
      <c r="G438" s="283"/>
      <c r="H438" s="283"/>
      <c r="I438" s="283"/>
      <c r="J438" s="283"/>
      <c r="K438" s="283"/>
      <c r="L438" s="283"/>
      <c r="M438" s="283"/>
      <c r="N438" s="283"/>
      <c r="O438" s="283"/>
      <c r="P438" s="283"/>
      <c r="Q438" s="283"/>
      <c r="R438" s="283"/>
      <c r="S438" s="283"/>
      <c r="T438" s="283"/>
      <c r="U438" s="70"/>
    </row>
    <row r="439" spans="1:21" ht="20.25">
      <c r="A439" s="80" t="s">
        <v>50</v>
      </c>
      <c r="B439" s="81"/>
      <c r="C439" s="81"/>
      <c r="D439" s="81"/>
      <c r="E439" s="51"/>
      <c r="F439" s="29"/>
      <c r="G439" s="29"/>
      <c r="H439" s="5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70"/>
    </row>
    <row r="440" spans="1:21" ht="20.25">
      <c r="A440" s="80" t="s">
        <v>186</v>
      </c>
      <c r="B440" s="80"/>
      <c r="C440" s="81"/>
      <c r="D440" s="81"/>
      <c r="E440" s="51"/>
      <c r="F440" s="29"/>
      <c r="G440" s="29"/>
      <c r="H440" s="5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70"/>
    </row>
    <row r="441" spans="1:21" ht="20.25">
      <c r="A441" s="152" t="s">
        <v>1</v>
      </c>
      <c r="B441" s="289" t="s">
        <v>2</v>
      </c>
      <c r="C441" s="290"/>
      <c r="D441" s="290"/>
      <c r="E441" s="152" t="s">
        <v>27</v>
      </c>
      <c r="F441" s="171" t="s">
        <v>3</v>
      </c>
      <c r="G441" s="152" t="s">
        <v>29</v>
      </c>
      <c r="H441" s="152" t="s">
        <v>31</v>
      </c>
      <c r="I441" s="288" t="s">
        <v>232</v>
      </c>
      <c r="J441" s="291"/>
      <c r="K441" s="286"/>
      <c r="L441" s="286" t="s">
        <v>383</v>
      </c>
      <c r="M441" s="287"/>
      <c r="N441" s="287"/>
      <c r="O441" s="287"/>
      <c r="P441" s="287"/>
      <c r="Q441" s="287"/>
      <c r="R441" s="287"/>
      <c r="S441" s="287"/>
      <c r="T441" s="288"/>
      <c r="U441" s="70"/>
    </row>
    <row r="442" spans="1:21" ht="20.25">
      <c r="A442" s="47"/>
      <c r="B442" s="6"/>
      <c r="C442" s="7"/>
      <c r="D442" s="7"/>
      <c r="E442" s="47" t="s">
        <v>28</v>
      </c>
      <c r="F442" s="8"/>
      <c r="G442" s="47" t="s">
        <v>30</v>
      </c>
      <c r="H442" s="47" t="s">
        <v>32</v>
      </c>
      <c r="I442" s="168" t="s">
        <v>4</v>
      </c>
      <c r="J442" s="167" t="s">
        <v>5</v>
      </c>
      <c r="K442" s="168" t="s">
        <v>6</v>
      </c>
      <c r="L442" s="167" t="s">
        <v>7</v>
      </c>
      <c r="M442" s="167" t="s">
        <v>8</v>
      </c>
      <c r="N442" s="167" t="s">
        <v>9</v>
      </c>
      <c r="O442" s="167" t="s">
        <v>10</v>
      </c>
      <c r="P442" s="167" t="s">
        <v>11</v>
      </c>
      <c r="Q442" s="167" t="s">
        <v>12</v>
      </c>
      <c r="R442" s="167" t="s">
        <v>13</v>
      </c>
      <c r="S442" s="167" t="s">
        <v>14</v>
      </c>
      <c r="T442" s="167" t="s">
        <v>15</v>
      </c>
      <c r="U442" s="70"/>
    </row>
    <row r="443" spans="1:21" ht="20.25">
      <c r="A443" s="169">
        <v>1</v>
      </c>
      <c r="B443" s="12" t="s">
        <v>37</v>
      </c>
      <c r="C443" s="11"/>
      <c r="D443" s="13"/>
      <c r="E443" s="88" t="s">
        <v>188</v>
      </c>
      <c r="F443" s="10">
        <v>30000</v>
      </c>
      <c r="G443" s="170" t="s">
        <v>52</v>
      </c>
      <c r="H443" s="152" t="s">
        <v>65</v>
      </c>
      <c r="I443" s="170"/>
      <c r="J443" s="152"/>
      <c r="K443" s="170"/>
      <c r="L443" s="152"/>
      <c r="M443" s="170"/>
      <c r="N443" s="152"/>
      <c r="O443" s="170"/>
      <c r="P443" s="152"/>
      <c r="Q443" s="170"/>
      <c r="R443" s="152"/>
      <c r="S443" s="170"/>
      <c r="T443" s="178"/>
      <c r="U443" s="70"/>
    </row>
    <row r="444" spans="1:21" ht="20.25">
      <c r="A444" s="53"/>
      <c r="B444" s="6" t="s">
        <v>187</v>
      </c>
      <c r="C444" s="7"/>
      <c r="D444" s="8"/>
      <c r="E444" s="97" t="s">
        <v>189</v>
      </c>
      <c r="F444" s="9"/>
      <c r="G444" s="166"/>
      <c r="H444" s="47" t="s">
        <v>66</v>
      </c>
      <c r="I444" s="166"/>
      <c r="J444" s="47"/>
      <c r="K444" s="166"/>
      <c r="L444" s="47"/>
      <c r="M444" s="166"/>
      <c r="N444" s="47"/>
      <c r="O444" s="166"/>
      <c r="P444" s="47"/>
      <c r="Q444" s="166"/>
      <c r="R444" s="47"/>
      <c r="S444" s="166"/>
      <c r="T444" s="145"/>
      <c r="U444" s="70"/>
    </row>
    <row r="445" spans="1:21" ht="20.25">
      <c r="A445" s="169">
        <v>2</v>
      </c>
      <c r="B445" s="12" t="s">
        <v>33</v>
      </c>
      <c r="C445" s="11"/>
      <c r="D445" s="13"/>
      <c r="E445" s="88" t="s">
        <v>42</v>
      </c>
      <c r="F445" s="10">
        <v>30000</v>
      </c>
      <c r="G445" s="170" t="s">
        <v>52</v>
      </c>
      <c r="H445" s="152" t="s">
        <v>65</v>
      </c>
      <c r="I445" s="170"/>
      <c r="J445" s="152"/>
      <c r="K445" s="170"/>
      <c r="L445" s="152"/>
      <c r="M445" s="170"/>
      <c r="N445" s="152"/>
      <c r="O445" s="170"/>
      <c r="P445" s="152"/>
      <c r="Q445" s="170"/>
      <c r="R445" s="152"/>
      <c r="S445" s="170"/>
      <c r="T445" s="178"/>
      <c r="U445" s="70"/>
    </row>
    <row r="446" spans="1:21" ht="20.25">
      <c r="A446" s="53"/>
      <c r="B446" s="6"/>
      <c r="C446" s="7"/>
      <c r="D446" s="8"/>
      <c r="E446" s="97" t="s">
        <v>68</v>
      </c>
      <c r="F446" s="9"/>
      <c r="G446" s="166"/>
      <c r="H446" s="47" t="s">
        <v>66</v>
      </c>
      <c r="I446" s="166"/>
      <c r="J446" s="47"/>
      <c r="K446" s="166"/>
      <c r="L446" s="47"/>
      <c r="M446" s="166"/>
      <c r="N446" s="47"/>
      <c r="O446" s="166"/>
      <c r="P446" s="47"/>
      <c r="Q446" s="166"/>
      <c r="R446" s="47"/>
      <c r="S446" s="166"/>
      <c r="T446" s="145"/>
      <c r="U446" s="70"/>
    </row>
    <row r="447" spans="1:21" ht="20.25">
      <c r="A447" s="169">
        <v>3</v>
      </c>
      <c r="B447" s="12" t="s">
        <v>190</v>
      </c>
      <c r="C447" s="11"/>
      <c r="D447" s="13"/>
      <c r="E447" s="88" t="s">
        <v>191</v>
      </c>
      <c r="F447" s="10">
        <v>100000</v>
      </c>
      <c r="G447" s="170" t="s">
        <v>52</v>
      </c>
      <c r="H447" s="152" t="s">
        <v>65</v>
      </c>
      <c r="I447" s="170"/>
      <c r="J447" s="152"/>
      <c r="K447" s="170"/>
      <c r="L447" s="152"/>
      <c r="M447" s="170"/>
      <c r="N447" s="152"/>
      <c r="O447" s="170"/>
      <c r="P447" s="152"/>
      <c r="Q447" s="170"/>
      <c r="R447" s="152"/>
      <c r="S447" s="170"/>
      <c r="T447" s="178"/>
      <c r="U447" s="70"/>
    </row>
    <row r="448" spans="1:21" ht="20.25">
      <c r="A448" s="53"/>
      <c r="B448" s="6" t="s">
        <v>40</v>
      </c>
      <c r="C448" s="7"/>
      <c r="D448" s="8"/>
      <c r="E448" s="97" t="s">
        <v>192</v>
      </c>
      <c r="F448" s="9"/>
      <c r="G448" s="166"/>
      <c r="H448" s="47" t="s">
        <v>66</v>
      </c>
      <c r="I448" s="166"/>
      <c r="J448" s="47"/>
      <c r="K448" s="166"/>
      <c r="L448" s="47"/>
      <c r="M448" s="166"/>
      <c r="N448" s="47"/>
      <c r="O448" s="166"/>
      <c r="P448" s="47"/>
      <c r="Q448" s="166"/>
      <c r="R448" s="47"/>
      <c r="S448" s="166"/>
      <c r="T448" s="145"/>
      <c r="U448" s="70"/>
    </row>
    <row r="449" spans="1:21" ht="20.25">
      <c r="A449" s="169">
        <v>4</v>
      </c>
      <c r="B449" s="12" t="s">
        <v>25</v>
      </c>
      <c r="C449" s="11"/>
      <c r="D449" s="13"/>
      <c r="E449" s="88" t="s">
        <v>67</v>
      </c>
      <c r="F449" s="10">
        <v>50000</v>
      </c>
      <c r="G449" s="170" t="s">
        <v>52</v>
      </c>
      <c r="H449" s="152" t="s">
        <v>65</v>
      </c>
      <c r="I449" s="170"/>
      <c r="J449" s="152"/>
      <c r="K449" s="170"/>
      <c r="L449" s="152"/>
      <c r="M449" s="170"/>
      <c r="N449" s="152"/>
      <c r="O449" s="170"/>
      <c r="P449" s="152"/>
      <c r="Q449" s="170"/>
      <c r="R449" s="152"/>
      <c r="S449" s="170"/>
      <c r="T449" s="178"/>
      <c r="U449" s="70"/>
    </row>
    <row r="450" spans="1:21" ht="20.25">
      <c r="A450" s="53"/>
      <c r="B450" s="6"/>
      <c r="C450" s="7"/>
      <c r="D450" s="8"/>
      <c r="E450" s="97"/>
      <c r="F450" s="9"/>
      <c r="G450" s="166"/>
      <c r="H450" s="47" t="s">
        <v>66</v>
      </c>
      <c r="I450" s="166"/>
      <c r="J450" s="47"/>
      <c r="K450" s="166"/>
      <c r="L450" s="47"/>
      <c r="M450" s="166"/>
      <c r="N450" s="47"/>
      <c r="O450" s="166"/>
      <c r="P450" s="47"/>
      <c r="Q450" s="166"/>
      <c r="R450" s="47"/>
      <c r="S450" s="166"/>
      <c r="T450" s="145"/>
      <c r="U450" s="70"/>
    </row>
    <row r="451" spans="1:21" ht="20.25">
      <c r="A451" s="169">
        <v>5</v>
      </c>
      <c r="B451" s="12" t="s">
        <v>193</v>
      </c>
      <c r="C451" s="11"/>
      <c r="D451" s="13"/>
      <c r="E451" s="88" t="s">
        <v>194</v>
      </c>
      <c r="F451" s="10">
        <v>50000</v>
      </c>
      <c r="G451" s="170" t="s">
        <v>52</v>
      </c>
      <c r="H451" s="152" t="s">
        <v>65</v>
      </c>
      <c r="I451" s="170"/>
      <c r="J451" s="152"/>
      <c r="K451" s="170"/>
      <c r="L451" s="152"/>
      <c r="M451" s="170"/>
      <c r="N451" s="152"/>
      <c r="O451" s="170"/>
      <c r="P451" s="152"/>
      <c r="Q451" s="170"/>
      <c r="R451" s="152"/>
      <c r="S451" s="170"/>
      <c r="T451" s="178"/>
      <c r="U451" s="70"/>
    </row>
    <row r="452" spans="1:21" ht="20.25">
      <c r="A452" s="53"/>
      <c r="B452" s="6"/>
      <c r="C452" s="7"/>
      <c r="D452" s="8"/>
      <c r="E452" s="97" t="s">
        <v>195</v>
      </c>
      <c r="F452" s="9"/>
      <c r="G452" s="166"/>
      <c r="H452" s="47" t="s">
        <v>66</v>
      </c>
      <c r="I452" s="166"/>
      <c r="J452" s="47"/>
      <c r="K452" s="166"/>
      <c r="L452" s="47"/>
      <c r="M452" s="166"/>
      <c r="N452" s="47"/>
      <c r="O452" s="166"/>
      <c r="P452" s="47"/>
      <c r="Q452" s="166"/>
      <c r="R452" s="47"/>
      <c r="S452" s="166"/>
      <c r="T452" s="145"/>
      <c r="U452" s="70"/>
    </row>
    <row r="453" spans="1:21" ht="20.25">
      <c r="A453" s="165" t="s">
        <v>16</v>
      </c>
      <c r="B453" s="193"/>
      <c r="C453" s="194">
        <v>5</v>
      </c>
      <c r="D453" s="195"/>
      <c r="E453" s="196"/>
      <c r="F453" s="197">
        <f>SUM(F443+F445+F447+F449+F451)</f>
        <v>260000</v>
      </c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  <c r="T453" s="198"/>
      <c r="U453" s="70"/>
    </row>
    <row r="454" spans="1:21" ht="20.25">
      <c r="A454" s="143"/>
      <c r="B454" s="175"/>
      <c r="C454" s="143"/>
      <c r="D454" s="175"/>
      <c r="E454" s="258"/>
      <c r="F454" s="187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257"/>
      <c r="U454" s="70"/>
    </row>
    <row r="455" spans="1:21" ht="20.25">
      <c r="A455" s="143"/>
      <c r="B455" s="175"/>
      <c r="C455" s="143"/>
      <c r="D455" s="175"/>
      <c r="E455" s="258"/>
      <c r="F455" s="187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257"/>
      <c r="U455" s="70"/>
    </row>
    <row r="456" spans="1:21" ht="20.25">
      <c r="A456" s="143"/>
      <c r="B456" s="175"/>
      <c r="C456" s="143"/>
      <c r="D456" s="175"/>
      <c r="E456" s="258"/>
      <c r="F456" s="187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257"/>
      <c r="U456" s="70"/>
    </row>
    <row r="457" spans="1:21" ht="20.25">
      <c r="A457" s="143"/>
      <c r="B457" s="175"/>
      <c r="C457" s="143"/>
      <c r="D457" s="175"/>
      <c r="E457" s="258"/>
      <c r="F457" s="187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257"/>
      <c r="U457" s="70"/>
    </row>
    <row r="458" spans="1:21" ht="20.25">
      <c r="A458" s="143"/>
      <c r="B458" s="175"/>
      <c r="C458" s="143"/>
      <c r="D458" s="175"/>
      <c r="E458" s="258"/>
      <c r="F458" s="187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257"/>
      <c r="U458" s="70"/>
    </row>
    <row r="459" spans="1:21" ht="20.25">
      <c r="A459" s="143"/>
      <c r="B459" s="175"/>
      <c r="C459" s="143"/>
      <c r="D459" s="175"/>
      <c r="E459" s="258"/>
      <c r="F459" s="187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257"/>
      <c r="U459" s="70"/>
    </row>
    <row r="460" spans="1:21" ht="20.25">
      <c r="A460" s="56"/>
      <c r="B460" s="16"/>
      <c r="C460" s="16"/>
      <c r="D460" s="16"/>
      <c r="E460" s="96"/>
      <c r="F460" s="1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72"/>
      <c r="U460" s="70"/>
    </row>
    <row r="461" spans="1:21" ht="20.25">
      <c r="A461" s="56"/>
      <c r="B461" s="16"/>
      <c r="C461" s="16"/>
      <c r="D461" s="16"/>
      <c r="E461" s="96"/>
      <c r="F461" s="1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72">
        <v>20</v>
      </c>
      <c r="U461" s="70">
        <v>17</v>
      </c>
    </row>
    <row r="462" spans="1:21" ht="20.25">
      <c r="R462" s="285" t="s">
        <v>114</v>
      </c>
      <c r="S462" s="285"/>
      <c r="T462" s="285"/>
      <c r="U462" s="70"/>
    </row>
    <row r="463" spans="1:21" ht="20.25">
      <c r="A463" s="283" t="s">
        <v>109</v>
      </c>
      <c r="B463" s="283"/>
      <c r="C463" s="283"/>
      <c r="D463" s="283"/>
      <c r="E463" s="283"/>
      <c r="F463" s="283"/>
      <c r="G463" s="283"/>
      <c r="H463" s="283"/>
      <c r="I463" s="283"/>
      <c r="J463" s="283"/>
      <c r="K463" s="283"/>
      <c r="L463" s="283"/>
      <c r="M463" s="283"/>
      <c r="N463" s="283"/>
      <c r="O463" s="283"/>
      <c r="P463" s="283"/>
      <c r="Q463" s="283"/>
      <c r="R463" s="283"/>
      <c r="S463" s="283"/>
      <c r="T463" s="283"/>
      <c r="U463" s="70"/>
    </row>
    <row r="464" spans="1:21" ht="20.25">
      <c r="A464" s="283" t="s">
        <v>371</v>
      </c>
      <c r="B464" s="283"/>
      <c r="C464" s="283"/>
      <c r="D464" s="283"/>
      <c r="E464" s="283"/>
      <c r="F464" s="283"/>
      <c r="G464" s="283"/>
      <c r="H464" s="283"/>
      <c r="I464" s="283"/>
      <c r="J464" s="283"/>
      <c r="K464" s="283"/>
      <c r="L464" s="283"/>
      <c r="M464" s="283"/>
      <c r="N464" s="283"/>
      <c r="O464" s="283"/>
      <c r="P464" s="283"/>
      <c r="Q464" s="283"/>
      <c r="R464" s="283"/>
      <c r="S464" s="283"/>
      <c r="T464" s="283"/>
      <c r="U464" s="70"/>
    </row>
    <row r="465" spans="1:21" ht="20.25">
      <c r="A465" s="283" t="s">
        <v>0</v>
      </c>
      <c r="B465" s="283"/>
      <c r="C465" s="283"/>
      <c r="D465" s="283"/>
      <c r="E465" s="283"/>
      <c r="F465" s="283"/>
      <c r="G465" s="283"/>
      <c r="H465" s="283"/>
      <c r="I465" s="283"/>
      <c r="J465" s="283"/>
      <c r="K465" s="283"/>
      <c r="L465" s="283"/>
      <c r="M465" s="283"/>
      <c r="N465" s="283"/>
      <c r="O465" s="283"/>
      <c r="P465" s="283"/>
      <c r="Q465" s="283"/>
      <c r="R465" s="283"/>
      <c r="S465" s="283"/>
      <c r="T465" s="283"/>
      <c r="U465" s="70"/>
    </row>
    <row r="466" spans="1:21" ht="20.25">
      <c r="A466" s="80" t="s">
        <v>50</v>
      </c>
      <c r="B466" s="81"/>
      <c r="C466" s="81"/>
      <c r="D466" s="81"/>
      <c r="E466" s="51"/>
      <c r="F466" s="29"/>
      <c r="G466" s="29"/>
      <c r="H466" s="5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70"/>
    </row>
    <row r="467" spans="1:21" ht="20.25">
      <c r="A467" s="80" t="s">
        <v>196</v>
      </c>
      <c r="B467" s="80"/>
      <c r="C467" s="81"/>
      <c r="D467" s="81"/>
      <c r="E467" s="51"/>
      <c r="F467" s="29"/>
      <c r="G467" s="29"/>
      <c r="H467" s="5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70"/>
    </row>
    <row r="468" spans="1:21" ht="20.25">
      <c r="A468" s="152" t="s">
        <v>1</v>
      </c>
      <c r="B468" s="289" t="s">
        <v>2</v>
      </c>
      <c r="C468" s="290"/>
      <c r="D468" s="292"/>
      <c r="E468" s="152" t="s">
        <v>27</v>
      </c>
      <c r="F468" s="171" t="s">
        <v>3</v>
      </c>
      <c r="G468" s="152" t="s">
        <v>29</v>
      </c>
      <c r="H468" s="152" t="s">
        <v>31</v>
      </c>
      <c r="I468" s="288" t="s">
        <v>232</v>
      </c>
      <c r="J468" s="291"/>
      <c r="K468" s="286"/>
      <c r="L468" s="286" t="s">
        <v>383</v>
      </c>
      <c r="M468" s="287"/>
      <c r="N468" s="287"/>
      <c r="O468" s="287"/>
      <c r="P468" s="287"/>
      <c r="Q468" s="287"/>
      <c r="R468" s="287"/>
      <c r="S468" s="287"/>
      <c r="T468" s="288"/>
      <c r="U468" s="70"/>
    </row>
    <row r="469" spans="1:21" ht="20.25">
      <c r="A469" s="47"/>
      <c r="B469" s="6"/>
      <c r="C469" s="7"/>
      <c r="D469" s="8"/>
      <c r="E469" s="47" t="s">
        <v>28</v>
      </c>
      <c r="F469" s="8"/>
      <c r="G469" s="5" t="s">
        <v>30</v>
      </c>
      <c r="H469" s="47" t="s">
        <v>32</v>
      </c>
      <c r="I469" s="180" t="s">
        <v>4</v>
      </c>
      <c r="J469" s="152" t="s">
        <v>5</v>
      </c>
      <c r="K469" s="180" t="s">
        <v>6</v>
      </c>
      <c r="L469" s="152" t="s">
        <v>7</v>
      </c>
      <c r="M469" s="152" t="s">
        <v>8</v>
      </c>
      <c r="N469" s="152" t="s">
        <v>9</v>
      </c>
      <c r="O469" s="152" t="s">
        <v>10</v>
      </c>
      <c r="P469" s="152" t="s">
        <v>11</v>
      </c>
      <c r="Q469" s="152" t="s">
        <v>12</v>
      </c>
      <c r="R469" s="152" t="s">
        <v>13</v>
      </c>
      <c r="S469" s="152" t="s">
        <v>14</v>
      </c>
      <c r="T469" s="152" t="s">
        <v>15</v>
      </c>
      <c r="U469" s="70"/>
    </row>
    <row r="470" spans="1:21" ht="20.25">
      <c r="A470" s="183">
        <v>1</v>
      </c>
      <c r="B470" s="12" t="s">
        <v>198</v>
      </c>
      <c r="C470" s="11"/>
      <c r="D470" s="13"/>
      <c r="E470" s="43" t="s">
        <v>199</v>
      </c>
      <c r="F470" s="10">
        <v>1489280</v>
      </c>
      <c r="G470" s="10" t="s">
        <v>200</v>
      </c>
      <c r="H470" s="184" t="s">
        <v>59</v>
      </c>
      <c r="I470" s="152"/>
      <c r="J470" s="152"/>
      <c r="K470" s="180"/>
      <c r="L470" s="152"/>
      <c r="M470" s="180"/>
      <c r="N470" s="152"/>
      <c r="O470" s="180"/>
      <c r="P470" s="152"/>
      <c r="Q470" s="180"/>
      <c r="R470" s="152"/>
      <c r="S470" s="180"/>
      <c r="T470" s="178"/>
      <c r="U470" s="70"/>
    </row>
    <row r="471" spans="1:21" ht="20.25">
      <c r="A471" s="55"/>
      <c r="B471" s="17" t="s">
        <v>197</v>
      </c>
      <c r="C471" s="16"/>
      <c r="D471" s="18"/>
      <c r="E471" s="51" t="s">
        <v>61</v>
      </c>
      <c r="F471" s="15"/>
      <c r="G471" s="5" t="s">
        <v>201</v>
      </c>
      <c r="H471" s="57" t="s">
        <v>60</v>
      </c>
      <c r="I471" s="5"/>
      <c r="J471" s="5"/>
      <c r="K471" s="56"/>
      <c r="L471" s="5"/>
      <c r="M471" s="56"/>
      <c r="N471" s="5"/>
      <c r="O471" s="56"/>
      <c r="P471" s="5"/>
      <c r="Q471" s="56"/>
      <c r="R471" s="5"/>
      <c r="S471" s="56"/>
      <c r="T471" s="185"/>
      <c r="U471" s="70"/>
    </row>
    <row r="472" spans="1:21" ht="20.25">
      <c r="A472" s="53"/>
      <c r="B472" s="6"/>
      <c r="C472" s="7"/>
      <c r="D472" s="8"/>
      <c r="E472" s="179"/>
      <c r="F472" s="9"/>
      <c r="G472" s="47" t="s">
        <v>87</v>
      </c>
      <c r="H472" s="179"/>
      <c r="I472" s="47"/>
      <c r="J472" s="47"/>
      <c r="K472" s="179"/>
      <c r="L472" s="47"/>
      <c r="M472" s="179"/>
      <c r="N472" s="47"/>
      <c r="O472" s="179"/>
      <c r="P472" s="47"/>
      <c r="Q472" s="179"/>
      <c r="R472" s="47"/>
      <c r="S472" s="179"/>
      <c r="T472" s="145"/>
      <c r="U472" s="70"/>
    </row>
    <row r="473" spans="1:21" ht="20.25">
      <c r="A473" s="183">
        <v>2</v>
      </c>
      <c r="B473" s="12" t="s">
        <v>202</v>
      </c>
      <c r="C473" s="11"/>
      <c r="D473" s="13"/>
      <c r="E473" s="43" t="s">
        <v>203</v>
      </c>
      <c r="F473" s="10">
        <v>2537750</v>
      </c>
      <c r="G473" s="10" t="s">
        <v>86</v>
      </c>
      <c r="H473" s="184" t="s">
        <v>59</v>
      </c>
      <c r="I473" s="152"/>
      <c r="J473" s="152"/>
      <c r="K473" s="180"/>
      <c r="L473" s="152"/>
      <c r="M473" s="180"/>
      <c r="N473" s="152"/>
      <c r="O473" s="180"/>
      <c r="P473" s="152"/>
      <c r="Q473" s="180"/>
      <c r="R473" s="152"/>
      <c r="S473" s="180"/>
      <c r="T473" s="178"/>
      <c r="U473" s="70"/>
    </row>
    <row r="474" spans="1:21" ht="20.25">
      <c r="A474" s="53"/>
      <c r="B474" s="6"/>
      <c r="C474" s="7"/>
      <c r="D474" s="8"/>
      <c r="E474" s="68" t="s">
        <v>204</v>
      </c>
      <c r="F474" s="9"/>
      <c r="G474" s="19" t="s">
        <v>87</v>
      </c>
      <c r="H474" s="62" t="s">
        <v>60</v>
      </c>
      <c r="I474" s="47"/>
      <c r="J474" s="47"/>
      <c r="K474" s="179"/>
      <c r="L474" s="47"/>
      <c r="M474" s="179"/>
      <c r="N474" s="47"/>
      <c r="O474" s="179"/>
      <c r="P474" s="47"/>
      <c r="Q474" s="179"/>
      <c r="R474" s="47"/>
      <c r="S474" s="179"/>
      <c r="T474" s="145"/>
      <c r="U474" s="70"/>
    </row>
    <row r="475" spans="1:21" ht="20.25">
      <c r="A475" s="183">
        <v>3</v>
      </c>
      <c r="B475" s="12" t="s">
        <v>62</v>
      </c>
      <c r="C475" s="11"/>
      <c r="D475" s="13"/>
      <c r="E475" s="43" t="s">
        <v>206</v>
      </c>
      <c r="F475" s="267">
        <v>539000</v>
      </c>
      <c r="G475" s="152" t="s">
        <v>132</v>
      </c>
      <c r="H475" s="184" t="s">
        <v>59</v>
      </c>
      <c r="I475" s="152"/>
      <c r="J475" s="152"/>
      <c r="K475" s="180"/>
      <c r="L475" s="152"/>
      <c r="M475" s="180"/>
      <c r="N475" s="152"/>
      <c r="O475" s="180"/>
      <c r="P475" s="152"/>
      <c r="Q475" s="180"/>
      <c r="R475" s="152"/>
      <c r="S475" s="180"/>
      <c r="T475" s="178"/>
      <c r="U475" s="70"/>
    </row>
    <row r="476" spans="1:21" ht="20.25">
      <c r="A476" s="55"/>
      <c r="B476" s="17" t="s">
        <v>205</v>
      </c>
      <c r="C476" s="16"/>
      <c r="D476" s="18"/>
      <c r="E476" s="51" t="s">
        <v>207</v>
      </c>
      <c r="F476" s="15"/>
      <c r="G476" s="5" t="s">
        <v>87</v>
      </c>
      <c r="H476" s="57" t="s">
        <v>60</v>
      </c>
      <c r="I476" s="5"/>
      <c r="J476" s="5"/>
      <c r="K476" s="56"/>
      <c r="L476" s="5"/>
      <c r="M476" s="56"/>
      <c r="N476" s="5"/>
      <c r="O476" s="56"/>
      <c r="P476" s="5"/>
      <c r="Q476" s="56"/>
      <c r="R476" s="5"/>
      <c r="S476" s="56"/>
      <c r="T476" s="185"/>
      <c r="U476" s="70"/>
    </row>
    <row r="477" spans="1:21" ht="20.25">
      <c r="A477" s="53"/>
      <c r="B477" s="6" t="s">
        <v>63</v>
      </c>
      <c r="C477" s="7"/>
      <c r="D477" s="8"/>
      <c r="E477" s="68"/>
      <c r="F477" s="9"/>
      <c r="G477" s="47"/>
      <c r="H477" s="179"/>
      <c r="I477" s="47"/>
      <c r="J477" s="47"/>
      <c r="K477" s="179"/>
      <c r="L477" s="47"/>
      <c r="M477" s="179"/>
      <c r="N477" s="47"/>
      <c r="O477" s="179"/>
      <c r="P477" s="47"/>
      <c r="Q477" s="179"/>
      <c r="R477" s="47"/>
      <c r="S477" s="179"/>
      <c r="T477" s="145"/>
      <c r="U477" s="70"/>
    </row>
    <row r="478" spans="1:21" ht="20.25">
      <c r="A478" s="183">
        <v>4</v>
      </c>
      <c r="B478" s="12" t="s">
        <v>62</v>
      </c>
      <c r="C478" s="11"/>
      <c r="D478" s="13"/>
      <c r="E478" s="43" t="s">
        <v>210</v>
      </c>
      <c r="F478" s="267">
        <v>187000</v>
      </c>
      <c r="G478" s="152" t="s">
        <v>132</v>
      </c>
      <c r="H478" s="184" t="s">
        <v>59</v>
      </c>
      <c r="I478" s="152"/>
      <c r="J478" s="152"/>
      <c r="K478" s="180"/>
      <c r="L478" s="152"/>
      <c r="M478" s="180"/>
      <c r="N478" s="152"/>
      <c r="O478" s="180"/>
      <c r="P478" s="152"/>
      <c r="Q478" s="180"/>
      <c r="R478" s="152"/>
      <c r="S478" s="180"/>
      <c r="T478" s="178"/>
      <c r="U478" s="70"/>
    </row>
    <row r="479" spans="1:21" ht="20.25">
      <c r="A479" s="55"/>
      <c r="B479" s="17" t="s">
        <v>208</v>
      </c>
      <c r="C479" s="16"/>
      <c r="D479" s="18"/>
      <c r="E479" s="51"/>
      <c r="F479" s="15"/>
      <c r="G479" s="5" t="s">
        <v>87</v>
      </c>
      <c r="H479" s="57" t="s">
        <v>60</v>
      </c>
      <c r="I479" s="5"/>
      <c r="J479" s="5"/>
      <c r="K479" s="56"/>
      <c r="L479" s="5"/>
      <c r="M479" s="56"/>
      <c r="N479" s="5"/>
      <c r="O479" s="56"/>
      <c r="P479" s="5"/>
      <c r="Q479" s="56"/>
      <c r="R479" s="5"/>
      <c r="S479" s="56"/>
      <c r="T479" s="185"/>
      <c r="U479" s="70"/>
    </row>
    <row r="480" spans="1:21" ht="20.25">
      <c r="A480" s="53"/>
      <c r="B480" s="6" t="s">
        <v>209</v>
      </c>
      <c r="C480" s="7"/>
      <c r="D480" s="8"/>
      <c r="E480" s="68"/>
      <c r="F480" s="9"/>
      <c r="G480" s="47"/>
      <c r="H480" s="179"/>
      <c r="I480" s="53"/>
      <c r="J480" s="47"/>
      <c r="K480" s="179"/>
      <c r="L480" s="47"/>
      <c r="M480" s="179"/>
      <c r="N480" s="47"/>
      <c r="O480" s="179"/>
      <c r="P480" s="47"/>
      <c r="Q480" s="179"/>
      <c r="R480" s="47"/>
      <c r="S480" s="47"/>
      <c r="T480" s="62"/>
      <c r="U480" s="70"/>
    </row>
    <row r="481" spans="1:21" ht="20.25">
      <c r="A481" s="183">
        <v>5</v>
      </c>
      <c r="B481" s="12" t="s">
        <v>211</v>
      </c>
      <c r="C481" s="11"/>
      <c r="D481" s="13"/>
      <c r="E481" s="43" t="s">
        <v>203</v>
      </c>
      <c r="F481" s="10">
        <v>147000</v>
      </c>
      <c r="G481" s="61" t="s">
        <v>133</v>
      </c>
      <c r="H481" s="184" t="s">
        <v>59</v>
      </c>
      <c r="I481" s="183"/>
      <c r="J481" s="152"/>
      <c r="K481" s="180"/>
      <c r="L481" s="152"/>
      <c r="M481" s="180"/>
      <c r="N481" s="152"/>
      <c r="O481" s="180"/>
      <c r="P481" s="152"/>
      <c r="Q481" s="180"/>
      <c r="R481" s="152"/>
      <c r="S481" s="152"/>
      <c r="T481" s="184"/>
      <c r="U481" s="70"/>
    </row>
    <row r="482" spans="1:21" ht="20.25">
      <c r="A482" s="53"/>
      <c r="B482" s="6" t="s">
        <v>212</v>
      </c>
      <c r="C482" s="7"/>
      <c r="D482" s="8"/>
      <c r="E482" s="68" t="s">
        <v>213</v>
      </c>
      <c r="F482" s="19"/>
      <c r="G482" s="59" t="s">
        <v>134</v>
      </c>
      <c r="H482" s="62" t="s">
        <v>60</v>
      </c>
      <c r="I482" s="53"/>
      <c r="J482" s="47"/>
      <c r="K482" s="179"/>
      <c r="L482" s="47"/>
      <c r="M482" s="179"/>
      <c r="N482" s="47"/>
      <c r="O482" s="179"/>
      <c r="P482" s="47"/>
      <c r="Q482" s="179"/>
      <c r="R482" s="47"/>
      <c r="S482" s="47"/>
      <c r="T482" s="62"/>
      <c r="U482" s="70"/>
    </row>
    <row r="483" spans="1:21" ht="20.25">
      <c r="A483" s="183">
        <v>6</v>
      </c>
      <c r="B483" s="12" t="s">
        <v>214</v>
      </c>
      <c r="C483" s="11"/>
      <c r="D483" s="13"/>
      <c r="E483" s="44" t="s">
        <v>210</v>
      </c>
      <c r="F483" s="10">
        <v>42500</v>
      </c>
      <c r="G483" s="61" t="s">
        <v>133</v>
      </c>
      <c r="H483" s="184" t="s">
        <v>59</v>
      </c>
      <c r="I483" s="183"/>
      <c r="J483" s="152"/>
      <c r="K483" s="180"/>
      <c r="L483" s="152"/>
      <c r="M483" s="180"/>
      <c r="N483" s="152"/>
      <c r="O483" s="180"/>
      <c r="P483" s="152"/>
      <c r="Q483" s="180"/>
      <c r="R483" s="152"/>
      <c r="S483" s="152"/>
      <c r="T483" s="184"/>
      <c r="U483" s="70"/>
    </row>
    <row r="484" spans="1:21" ht="20.25">
      <c r="A484" s="53"/>
      <c r="B484" s="6" t="s">
        <v>215</v>
      </c>
      <c r="C484" s="7"/>
      <c r="D484" s="8"/>
      <c r="E484" s="69"/>
      <c r="F484" s="19"/>
      <c r="G484" s="59" t="s">
        <v>134</v>
      </c>
      <c r="H484" s="62" t="s">
        <v>60</v>
      </c>
      <c r="I484" s="53"/>
      <c r="J484" s="47"/>
      <c r="K484" s="179"/>
      <c r="L484" s="47"/>
      <c r="M484" s="179"/>
      <c r="N484" s="47"/>
      <c r="O484" s="179"/>
      <c r="P484" s="47"/>
      <c r="Q484" s="179"/>
      <c r="R484" s="47"/>
      <c r="S484" s="47"/>
      <c r="T484" s="62"/>
      <c r="U484" s="70"/>
    </row>
    <row r="485" spans="1:21" ht="20.25">
      <c r="A485" s="183">
        <v>7</v>
      </c>
      <c r="B485" s="12" t="s">
        <v>214</v>
      </c>
      <c r="C485" s="11"/>
      <c r="D485" s="13"/>
      <c r="E485" s="44" t="s">
        <v>216</v>
      </c>
      <c r="F485" s="10">
        <v>5000</v>
      </c>
      <c r="G485" s="61" t="s">
        <v>133</v>
      </c>
      <c r="H485" s="184" t="s">
        <v>59</v>
      </c>
      <c r="I485" s="183"/>
      <c r="J485" s="152"/>
      <c r="K485" s="180"/>
      <c r="L485" s="152"/>
      <c r="M485" s="180"/>
      <c r="N485" s="152"/>
      <c r="O485" s="180"/>
      <c r="P485" s="152"/>
      <c r="Q485" s="180"/>
      <c r="R485" s="152"/>
      <c r="S485" s="152"/>
      <c r="T485" s="184"/>
      <c r="U485" s="70"/>
    </row>
    <row r="486" spans="1:21" ht="20.25">
      <c r="A486" s="53"/>
      <c r="B486" s="6" t="s">
        <v>215</v>
      </c>
      <c r="C486" s="7"/>
      <c r="D486" s="8"/>
      <c r="E486" s="69"/>
      <c r="F486" s="19"/>
      <c r="G486" s="59" t="s">
        <v>134</v>
      </c>
      <c r="H486" s="62" t="s">
        <v>60</v>
      </c>
      <c r="I486" s="53"/>
      <c r="J486" s="47"/>
      <c r="K486" s="179"/>
      <c r="L486" s="47"/>
      <c r="M486" s="179"/>
      <c r="N486" s="47"/>
      <c r="O486" s="179"/>
      <c r="P486" s="47"/>
      <c r="Q486" s="179"/>
      <c r="R486" s="47"/>
      <c r="S486" s="47"/>
      <c r="T486" s="62"/>
      <c r="U486" s="70"/>
    </row>
    <row r="487" spans="1:21" ht="20.25">
      <c r="A487" s="56"/>
      <c r="B487" s="16"/>
      <c r="C487" s="16"/>
      <c r="D487" s="16"/>
      <c r="E487" s="51"/>
      <c r="F487" s="1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70"/>
    </row>
    <row r="488" spans="1:21" ht="20.25">
      <c r="A488" s="56"/>
      <c r="B488" s="16"/>
      <c r="C488" s="16"/>
      <c r="D488" s="16"/>
      <c r="E488" s="96"/>
      <c r="F488" s="1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72">
        <v>21</v>
      </c>
      <c r="U488" s="70">
        <v>18</v>
      </c>
    </row>
    <row r="489" spans="1:21" ht="20.25">
      <c r="R489" s="285" t="s">
        <v>114</v>
      </c>
      <c r="S489" s="285"/>
      <c r="T489" s="285"/>
      <c r="U489" s="70"/>
    </row>
    <row r="490" spans="1:21" ht="20.25">
      <c r="A490" s="283" t="s">
        <v>109</v>
      </c>
      <c r="B490" s="283"/>
      <c r="C490" s="283"/>
      <c r="D490" s="283"/>
      <c r="E490" s="283"/>
      <c r="F490" s="283"/>
      <c r="G490" s="283"/>
      <c r="H490" s="283"/>
      <c r="I490" s="283"/>
      <c r="J490" s="283"/>
      <c r="K490" s="283"/>
      <c r="L490" s="283"/>
      <c r="M490" s="283"/>
      <c r="N490" s="283"/>
      <c r="O490" s="283"/>
      <c r="P490" s="283"/>
      <c r="Q490" s="283"/>
      <c r="R490" s="283"/>
      <c r="S490" s="283"/>
      <c r="T490" s="283"/>
      <c r="U490" s="70"/>
    </row>
    <row r="491" spans="1:21" ht="20.25">
      <c r="A491" s="283" t="s">
        <v>371</v>
      </c>
      <c r="B491" s="283"/>
      <c r="C491" s="283"/>
      <c r="D491" s="283"/>
      <c r="E491" s="283"/>
      <c r="F491" s="283"/>
      <c r="G491" s="283"/>
      <c r="H491" s="283"/>
      <c r="I491" s="283"/>
      <c r="J491" s="283"/>
      <c r="K491" s="283"/>
      <c r="L491" s="283"/>
      <c r="M491" s="283"/>
      <c r="N491" s="283"/>
      <c r="O491" s="283"/>
      <c r="P491" s="283"/>
      <c r="Q491" s="283"/>
      <c r="R491" s="283"/>
      <c r="S491" s="283"/>
      <c r="T491" s="283"/>
      <c r="U491" s="70"/>
    </row>
    <row r="492" spans="1:21" ht="20.25">
      <c r="A492" s="283" t="s">
        <v>0</v>
      </c>
      <c r="B492" s="283"/>
      <c r="C492" s="283"/>
      <c r="D492" s="283"/>
      <c r="E492" s="283"/>
      <c r="F492" s="283"/>
      <c r="G492" s="283"/>
      <c r="H492" s="283"/>
      <c r="I492" s="283"/>
      <c r="J492" s="283"/>
      <c r="K492" s="283"/>
      <c r="L492" s="283"/>
      <c r="M492" s="283"/>
      <c r="N492" s="283"/>
      <c r="O492" s="283"/>
      <c r="P492" s="283"/>
      <c r="Q492" s="283"/>
      <c r="R492" s="283"/>
      <c r="S492" s="283"/>
      <c r="T492" s="283"/>
      <c r="U492" s="70"/>
    </row>
    <row r="493" spans="1:21" ht="20.25">
      <c r="A493" s="80" t="s">
        <v>50</v>
      </c>
      <c r="B493" s="81"/>
      <c r="C493" s="81"/>
      <c r="D493" s="81"/>
      <c r="E493" s="51"/>
      <c r="F493" s="29"/>
      <c r="G493" s="29"/>
      <c r="H493" s="5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70"/>
    </row>
    <row r="494" spans="1:21" ht="20.25">
      <c r="A494" s="80" t="s">
        <v>196</v>
      </c>
      <c r="B494" s="80"/>
      <c r="C494" s="81"/>
      <c r="D494" s="81"/>
      <c r="E494" s="51"/>
      <c r="F494" s="29"/>
      <c r="G494" s="29"/>
      <c r="H494" s="5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70"/>
    </row>
    <row r="495" spans="1:21" ht="20.25">
      <c r="A495" s="152" t="s">
        <v>1</v>
      </c>
      <c r="B495" s="289" t="s">
        <v>2</v>
      </c>
      <c r="C495" s="290"/>
      <c r="D495" s="292"/>
      <c r="E495" s="152" t="s">
        <v>27</v>
      </c>
      <c r="F495" s="184" t="s">
        <v>3</v>
      </c>
      <c r="G495" s="152" t="s">
        <v>29</v>
      </c>
      <c r="H495" s="152" t="s">
        <v>31</v>
      </c>
      <c r="I495" s="288" t="s">
        <v>232</v>
      </c>
      <c r="J495" s="291"/>
      <c r="K495" s="286"/>
      <c r="L495" s="286" t="s">
        <v>383</v>
      </c>
      <c r="M495" s="287"/>
      <c r="N495" s="287"/>
      <c r="O495" s="287"/>
      <c r="P495" s="287"/>
      <c r="Q495" s="287"/>
      <c r="R495" s="287"/>
      <c r="S495" s="287"/>
      <c r="T495" s="288"/>
      <c r="U495" s="70"/>
    </row>
    <row r="496" spans="1:21" ht="20.25">
      <c r="A496" s="47"/>
      <c r="B496" s="6"/>
      <c r="C496" s="7"/>
      <c r="D496" s="8"/>
      <c r="E496" s="47" t="s">
        <v>28</v>
      </c>
      <c r="F496" s="8"/>
      <c r="G496" s="5" t="s">
        <v>30</v>
      </c>
      <c r="H496" s="47" t="s">
        <v>32</v>
      </c>
      <c r="I496" s="180" t="s">
        <v>4</v>
      </c>
      <c r="J496" s="152" t="s">
        <v>5</v>
      </c>
      <c r="K496" s="180" t="s">
        <v>6</v>
      </c>
      <c r="L496" s="152" t="s">
        <v>7</v>
      </c>
      <c r="M496" s="152" t="s">
        <v>8</v>
      </c>
      <c r="N496" s="152" t="s">
        <v>9</v>
      </c>
      <c r="O496" s="152" t="s">
        <v>10</v>
      </c>
      <c r="P496" s="152" t="s">
        <v>11</v>
      </c>
      <c r="Q496" s="152" t="s">
        <v>12</v>
      </c>
      <c r="R496" s="152" t="s">
        <v>13</v>
      </c>
      <c r="S496" s="152" t="s">
        <v>14</v>
      </c>
      <c r="T496" s="152" t="s">
        <v>15</v>
      </c>
      <c r="U496" s="70"/>
    </row>
    <row r="497" spans="1:21" ht="20.25">
      <c r="A497" s="183">
        <v>8</v>
      </c>
      <c r="B497" s="12" t="s">
        <v>214</v>
      </c>
      <c r="C497" s="11"/>
      <c r="D497" s="13"/>
      <c r="E497" s="44" t="s">
        <v>217</v>
      </c>
      <c r="F497" s="10">
        <v>42500</v>
      </c>
      <c r="G497" s="61" t="s">
        <v>133</v>
      </c>
      <c r="H497" s="184" t="s">
        <v>59</v>
      </c>
      <c r="I497" s="183"/>
      <c r="J497" s="152"/>
      <c r="K497" s="180"/>
      <c r="L497" s="152"/>
      <c r="M497" s="180"/>
      <c r="N497" s="152"/>
      <c r="O497" s="180"/>
      <c r="P497" s="152"/>
      <c r="Q497" s="180"/>
      <c r="R497" s="152"/>
      <c r="S497" s="152"/>
      <c r="T497" s="184"/>
      <c r="U497" s="70"/>
    </row>
    <row r="498" spans="1:21" ht="20.25">
      <c r="A498" s="53"/>
      <c r="B498" s="6" t="s">
        <v>215</v>
      </c>
      <c r="C498" s="7"/>
      <c r="D498" s="8"/>
      <c r="E498" s="69"/>
      <c r="F498" s="19"/>
      <c r="G498" s="59" t="s">
        <v>134</v>
      </c>
      <c r="H498" s="62" t="s">
        <v>60</v>
      </c>
      <c r="I498" s="53"/>
      <c r="J498" s="47"/>
      <c r="K498" s="179"/>
      <c r="L498" s="47"/>
      <c r="M498" s="179"/>
      <c r="N498" s="47"/>
      <c r="O498" s="179"/>
      <c r="P498" s="47"/>
      <c r="Q498" s="179"/>
      <c r="R498" s="47"/>
      <c r="S498" s="47"/>
      <c r="T498" s="62"/>
      <c r="U498" s="70"/>
    </row>
    <row r="499" spans="1:21" ht="20.25">
      <c r="A499" s="183">
        <v>9</v>
      </c>
      <c r="B499" s="12" t="s">
        <v>214</v>
      </c>
      <c r="C499" s="11"/>
      <c r="D499" s="13"/>
      <c r="E499" s="44" t="s">
        <v>218</v>
      </c>
      <c r="F499" s="10">
        <v>7500</v>
      </c>
      <c r="G499" s="61" t="s">
        <v>133</v>
      </c>
      <c r="H499" s="184" t="s">
        <v>59</v>
      </c>
      <c r="I499" s="183"/>
      <c r="J499" s="152"/>
      <c r="K499" s="180"/>
      <c r="L499" s="152"/>
      <c r="M499" s="180"/>
      <c r="N499" s="152"/>
      <c r="O499" s="180"/>
      <c r="P499" s="152"/>
      <c r="Q499" s="180"/>
      <c r="R499" s="152"/>
      <c r="S499" s="152"/>
      <c r="T499" s="184"/>
      <c r="U499" s="70"/>
    </row>
    <row r="500" spans="1:21" ht="20.25">
      <c r="A500" s="53"/>
      <c r="B500" s="6" t="s">
        <v>215</v>
      </c>
      <c r="C500" s="7"/>
      <c r="D500" s="8"/>
      <c r="E500" s="69"/>
      <c r="F500" s="19"/>
      <c r="G500" s="59" t="s">
        <v>134</v>
      </c>
      <c r="H500" s="62" t="s">
        <v>60</v>
      </c>
      <c r="I500" s="53"/>
      <c r="J500" s="47"/>
      <c r="K500" s="179"/>
      <c r="L500" s="47"/>
      <c r="M500" s="179"/>
      <c r="N500" s="47"/>
      <c r="O500" s="179"/>
      <c r="P500" s="47"/>
      <c r="Q500" s="179"/>
      <c r="R500" s="47"/>
      <c r="S500" s="47"/>
      <c r="T500" s="62"/>
      <c r="U500" s="70"/>
    </row>
    <row r="501" spans="1:21" ht="20.25">
      <c r="A501" s="183">
        <v>10</v>
      </c>
      <c r="B501" s="12" t="s">
        <v>214</v>
      </c>
      <c r="C501" s="11"/>
      <c r="D501" s="13"/>
      <c r="E501" s="44" t="s">
        <v>219</v>
      </c>
      <c r="F501" s="10">
        <v>10750</v>
      </c>
      <c r="G501" s="61" t="s">
        <v>133</v>
      </c>
      <c r="H501" s="184" t="s">
        <v>59</v>
      </c>
      <c r="I501" s="183"/>
      <c r="J501" s="152"/>
      <c r="K501" s="180"/>
      <c r="L501" s="152"/>
      <c r="M501" s="180"/>
      <c r="N501" s="152"/>
      <c r="O501" s="180"/>
      <c r="P501" s="152"/>
      <c r="Q501" s="180"/>
      <c r="R501" s="152"/>
      <c r="S501" s="152"/>
      <c r="T501" s="184"/>
      <c r="U501" s="70"/>
    </row>
    <row r="502" spans="1:21" ht="20.25">
      <c r="A502" s="53"/>
      <c r="B502" s="6" t="s">
        <v>215</v>
      </c>
      <c r="C502" s="7"/>
      <c r="D502" s="8"/>
      <c r="E502" s="69"/>
      <c r="F502" s="19"/>
      <c r="G502" s="59" t="s">
        <v>134</v>
      </c>
      <c r="H502" s="62" t="s">
        <v>60</v>
      </c>
      <c r="I502" s="53"/>
      <c r="J502" s="47"/>
      <c r="K502" s="179"/>
      <c r="L502" s="47"/>
      <c r="M502" s="179"/>
      <c r="N502" s="47"/>
      <c r="O502" s="179"/>
      <c r="P502" s="47"/>
      <c r="Q502" s="179"/>
      <c r="R502" s="47"/>
      <c r="S502" s="47"/>
      <c r="T502" s="62"/>
      <c r="U502" s="70"/>
    </row>
    <row r="503" spans="1:21" ht="20.25">
      <c r="A503" s="183">
        <v>11</v>
      </c>
      <c r="B503" s="12" t="s">
        <v>220</v>
      </c>
      <c r="C503" s="11"/>
      <c r="D503" s="13"/>
      <c r="E503" s="44" t="s">
        <v>218</v>
      </c>
      <c r="F503" s="10">
        <v>33000</v>
      </c>
      <c r="G503" s="152" t="s">
        <v>132</v>
      </c>
      <c r="H503" s="184" t="s">
        <v>59</v>
      </c>
      <c r="I503" s="183"/>
      <c r="J503" s="152"/>
      <c r="K503" s="180"/>
      <c r="L503" s="152"/>
      <c r="M503" s="180"/>
      <c r="N503" s="152"/>
      <c r="O503" s="180"/>
      <c r="P503" s="152"/>
      <c r="Q503" s="180"/>
      <c r="R503" s="152"/>
      <c r="S503" s="152"/>
      <c r="T503" s="184"/>
      <c r="U503" s="70"/>
    </row>
    <row r="504" spans="1:21" ht="20.25">
      <c r="A504" s="53"/>
      <c r="B504" s="6" t="s">
        <v>221</v>
      </c>
      <c r="C504" s="7"/>
      <c r="D504" s="8"/>
      <c r="E504" s="69"/>
      <c r="F504" s="19"/>
      <c r="G504" s="47" t="s">
        <v>87</v>
      </c>
      <c r="H504" s="62" t="s">
        <v>60</v>
      </c>
      <c r="I504" s="53"/>
      <c r="J504" s="47"/>
      <c r="K504" s="179"/>
      <c r="L504" s="47"/>
      <c r="M504" s="179"/>
      <c r="N504" s="47"/>
      <c r="O504" s="179"/>
      <c r="P504" s="47"/>
      <c r="Q504" s="179"/>
      <c r="R504" s="47"/>
      <c r="S504" s="47"/>
      <c r="T504" s="62"/>
      <c r="U504" s="70"/>
    </row>
    <row r="505" spans="1:21" ht="20.25">
      <c r="A505" s="183">
        <v>12</v>
      </c>
      <c r="B505" s="12" t="s">
        <v>220</v>
      </c>
      <c r="C505" s="11"/>
      <c r="D505" s="13"/>
      <c r="E505" s="44" t="s">
        <v>222</v>
      </c>
      <c r="F505" s="10">
        <v>47300</v>
      </c>
      <c r="G505" s="152" t="s">
        <v>132</v>
      </c>
      <c r="H505" s="184" t="s">
        <v>59</v>
      </c>
      <c r="I505" s="183"/>
      <c r="J505" s="152"/>
      <c r="K505" s="180"/>
      <c r="L505" s="152"/>
      <c r="M505" s="180"/>
      <c r="N505" s="152"/>
      <c r="O505" s="180"/>
      <c r="P505" s="152"/>
      <c r="Q505" s="180"/>
      <c r="R505" s="152"/>
      <c r="S505" s="152"/>
      <c r="T505" s="184"/>
      <c r="U505" s="70"/>
    </row>
    <row r="506" spans="1:21" ht="20.25">
      <c r="A506" s="53"/>
      <c r="B506" s="6" t="s">
        <v>221</v>
      </c>
      <c r="C506" s="7"/>
      <c r="D506" s="8"/>
      <c r="E506" s="69"/>
      <c r="F506" s="19"/>
      <c r="G506" s="47" t="s">
        <v>87</v>
      </c>
      <c r="H506" s="62" t="s">
        <v>60</v>
      </c>
      <c r="I506" s="53"/>
      <c r="J506" s="47"/>
      <c r="K506" s="179"/>
      <c r="L506" s="47"/>
      <c r="M506" s="179"/>
      <c r="N506" s="47"/>
      <c r="O506" s="179"/>
      <c r="P506" s="47"/>
      <c r="Q506" s="179"/>
      <c r="R506" s="47"/>
      <c r="S506" s="47"/>
      <c r="T506" s="62"/>
      <c r="U506" s="70"/>
    </row>
    <row r="507" spans="1:21" ht="20.25">
      <c r="A507" s="183">
        <v>13</v>
      </c>
      <c r="B507" s="12" t="s">
        <v>220</v>
      </c>
      <c r="C507" s="11"/>
      <c r="D507" s="13"/>
      <c r="E507" s="44" t="s">
        <v>217</v>
      </c>
      <c r="F507" s="10">
        <v>22000</v>
      </c>
      <c r="G507" s="152" t="s">
        <v>132</v>
      </c>
      <c r="H507" s="184" t="s">
        <v>59</v>
      </c>
      <c r="I507" s="183"/>
      <c r="J507" s="152"/>
      <c r="K507" s="180"/>
      <c r="L507" s="152"/>
      <c r="M507" s="180"/>
      <c r="N507" s="152"/>
      <c r="O507" s="180"/>
      <c r="P507" s="152"/>
      <c r="Q507" s="180"/>
      <c r="R507" s="152"/>
      <c r="S507" s="152"/>
      <c r="T507" s="184"/>
      <c r="U507" s="70"/>
    </row>
    <row r="508" spans="1:21" ht="20.25">
      <c r="A508" s="53"/>
      <c r="B508" s="6" t="s">
        <v>221</v>
      </c>
      <c r="C508" s="7"/>
      <c r="D508" s="8"/>
      <c r="E508" s="69"/>
      <c r="F508" s="19"/>
      <c r="G508" s="47" t="s">
        <v>87</v>
      </c>
      <c r="H508" s="62" t="s">
        <v>60</v>
      </c>
      <c r="I508" s="53"/>
      <c r="J508" s="47"/>
      <c r="K508" s="179"/>
      <c r="L508" s="47"/>
      <c r="M508" s="179"/>
      <c r="N508" s="47"/>
      <c r="O508" s="179"/>
      <c r="P508" s="47"/>
      <c r="Q508" s="179"/>
      <c r="R508" s="47"/>
      <c r="S508" s="47"/>
      <c r="T508" s="62"/>
      <c r="U508" s="70"/>
    </row>
    <row r="509" spans="1:21" ht="20.25">
      <c r="A509" s="183">
        <v>14</v>
      </c>
      <c r="B509" s="12" t="s">
        <v>220</v>
      </c>
      <c r="C509" s="11"/>
      <c r="D509" s="13"/>
      <c r="E509" s="44" t="s">
        <v>223</v>
      </c>
      <c r="F509" s="10">
        <v>22000</v>
      </c>
      <c r="G509" s="152" t="s">
        <v>132</v>
      </c>
      <c r="H509" s="184" t="s">
        <v>59</v>
      </c>
      <c r="I509" s="183"/>
      <c r="J509" s="152"/>
      <c r="K509" s="180"/>
      <c r="L509" s="152"/>
      <c r="M509" s="180"/>
      <c r="N509" s="152"/>
      <c r="O509" s="180"/>
      <c r="P509" s="152"/>
      <c r="Q509" s="180"/>
      <c r="R509" s="152"/>
      <c r="S509" s="152"/>
      <c r="T509" s="184"/>
      <c r="U509" s="70"/>
    </row>
    <row r="510" spans="1:21" ht="20.25">
      <c r="A510" s="53"/>
      <c r="B510" s="6" t="s">
        <v>221</v>
      </c>
      <c r="C510" s="7"/>
      <c r="D510" s="8"/>
      <c r="E510" s="69"/>
      <c r="F510" s="19"/>
      <c r="G510" s="47" t="s">
        <v>87</v>
      </c>
      <c r="H510" s="62" t="s">
        <v>60</v>
      </c>
      <c r="I510" s="53"/>
      <c r="J510" s="47"/>
      <c r="K510" s="179"/>
      <c r="L510" s="47"/>
      <c r="M510" s="179"/>
      <c r="N510" s="47"/>
      <c r="O510" s="179"/>
      <c r="P510" s="47"/>
      <c r="Q510" s="179"/>
      <c r="R510" s="47"/>
      <c r="S510" s="47"/>
      <c r="T510" s="62"/>
      <c r="U510" s="70"/>
    </row>
    <row r="511" spans="1:21" ht="20.25">
      <c r="A511" s="183">
        <v>15</v>
      </c>
      <c r="B511" s="12" t="s">
        <v>62</v>
      </c>
      <c r="C511" s="11"/>
      <c r="D511" s="13"/>
      <c r="E511" s="88" t="s">
        <v>225</v>
      </c>
      <c r="F511" s="10">
        <v>523000</v>
      </c>
      <c r="G511" s="186" t="s">
        <v>133</v>
      </c>
      <c r="H511" s="152" t="s">
        <v>59</v>
      </c>
      <c r="I511" s="152"/>
      <c r="J511" s="152"/>
      <c r="K511" s="180"/>
      <c r="L511" s="152"/>
      <c r="M511" s="180"/>
      <c r="N511" s="152"/>
      <c r="O511" s="180"/>
      <c r="P511" s="152"/>
      <c r="Q511" s="180"/>
      <c r="R511" s="152"/>
      <c r="S511" s="180"/>
      <c r="T511" s="178"/>
      <c r="U511" s="70"/>
    </row>
    <row r="512" spans="1:21" ht="20.25">
      <c r="A512" s="55"/>
      <c r="B512" s="17" t="s">
        <v>224</v>
      </c>
      <c r="C512" s="16"/>
      <c r="D512" s="18"/>
      <c r="E512" s="96" t="s">
        <v>226</v>
      </c>
      <c r="F512" s="15"/>
      <c r="G512" s="56" t="s">
        <v>134</v>
      </c>
      <c r="H512" s="5" t="s">
        <v>60</v>
      </c>
      <c r="I512" s="5"/>
      <c r="J512" s="5"/>
      <c r="K512" s="56"/>
      <c r="L512" s="5"/>
      <c r="M512" s="56"/>
      <c r="N512" s="5"/>
      <c r="O512" s="56"/>
      <c r="P512" s="5"/>
      <c r="Q512" s="56"/>
      <c r="R512" s="5"/>
      <c r="S512" s="56"/>
      <c r="T512" s="185"/>
      <c r="U512" s="70"/>
    </row>
    <row r="513" spans="1:21" ht="20.25">
      <c r="A513" s="53"/>
      <c r="B513" s="6"/>
      <c r="C513" s="7"/>
      <c r="D513" s="8"/>
      <c r="E513" s="97" t="s">
        <v>227</v>
      </c>
      <c r="F513" s="9"/>
      <c r="G513" s="179"/>
      <c r="H513" s="47"/>
      <c r="I513" s="53"/>
      <c r="J513" s="47"/>
      <c r="K513" s="179"/>
      <c r="L513" s="47"/>
      <c r="M513" s="179"/>
      <c r="N513" s="47"/>
      <c r="O513" s="179"/>
      <c r="P513" s="47"/>
      <c r="Q513" s="179"/>
      <c r="R513" s="47"/>
      <c r="S513" s="47"/>
      <c r="T513" s="62"/>
      <c r="U513" s="70"/>
    </row>
    <row r="514" spans="1:21" s="199" customFormat="1" ht="20.25">
      <c r="A514" s="165" t="s">
        <v>16</v>
      </c>
      <c r="B514" s="193"/>
      <c r="C514" s="194">
        <v>15</v>
      </c>
      <c r="D514" s="195"/>
      <c r="E514" s="196"/>
      <c r="F514" s="197">
        <f>SUM(F470+F473+F475+F478+F481+F483+F485+F497+F499+F501+F503+F505+F507+F509+F511)</f>
        <v>5655580</v>
      </c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98"/>
      <c r="U514" s="176"/>
    </row>
    <row r="515" spans="1:21" ht="20.25">
      <c r="A515" s="56"/>
      <c r="B515" s="16"/>
      <c r="C515" s="16"/>
      <c r="D515" s="16"/>
      <c r="E515" s="96"/>
      <c r="F515" s="1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72">
        <v>22</v>
      </c>
      <c r="U515" s="70">
        <v>19</v>
      </c>
    </row>
    <row r="516" spans="1:21" ht="20.25">
      <c r="R516" s="285" t="s">
        <v>114</v>
      </c>
      <c r="S516" s="285"/>
      <c r="T516" s="285"/>
      <c r="U516" s="70"/>
    </row>
    <row r="517" spans="1:21" ht="20.25">
      <c r="A517" s="283" t="s">
        <v>109</v>
      </c>
      <c r="B517" s="283"/>
      <c r="C517" s="283"/>
      <c r="D517" s="283"/>
      <c r="E517" s="283"/>
      <c r="F517" s="283"/>
      <c r="G517" s="283"/>
      <c r="H517" s="283"/>
      <c r="I517" s="283"/>
      <c r="J517" s="283"/>
      <c r="K517" s="283"/>
      <c r="L517" s="283"/>
      <c r="M517" s="283"/>
      <c r="N517" s="283"/>
      <c r="O517" s="283"/>
      <c r="P517" s="283"/>
      <c r="Q517" s="283"/>
      <c r="R517" s="283"/>
      <c r="S517" s="283"/>
      <c r="T517" s="283"/>
      <c r="U517" s="70"/>
    </row>
    <row r="518" spans="1:21" ht="20.25">
      <c r="A518" s="283" t="s">
        <v>371</v>
      </c>
      <c r="B518" s="283"/>
      <c r="C518" s="283"/>
      <c r="D518" s="283"/>
      <c r="E518" s="283"/>
      <c r="F518" s="283"/>
      <c r="G518" s="283"/>
      <c r="H518" s="283"/>
      <c r="I518" s="283"/>
      <c r="J518" s="283"/>
      <c r="K518" s="283"/>
      <c r="L518" s="283"/>
      <c r="M518" s="283"/>
      <c r="N518" s="283"/>
      <c r="O518" s="283"/>
      <c r="P518" s="283"/>
      <c r="Q518" s="283"/>
      <c r="R518" s="283"/>
      <c r="S518" s="283"/>
      <c r="T518" s="283"/>
      <c r="U518" s="70"/>
    </row>
    <row r="519" spans="1:21" ht="20.25">
      <c r="A519" s="283" t="s">
        <v>0</v>
      </c>
      <c r="B519" s="283"/>
      <c r="C519" s="283"/>
      <c r="D519" s="283"/>
      <c r="E519" s="283"/>
      <c r="F519" s="283"/>
      <c r="G519" s="283"/>
      <c r="H519" s="283"/>
      <c r="I519" s="283"/>
      <c r="J519" s="283"/>
      <c r="K519" s="283"/>
      <c r="L519" s="283"/>
      <c r="M519" s="283"/>
      <c r="N519" s="283"/>
      <c r="O519" s="283"/>
      <c r="P519" s="283"/>
      <c r="Q519" s="283"/>
      <c r="R519" s="283"/>
      <c r="S519" s="283"/>
      <c r="T519" s="283"/>
      <c r="U519" s="70"/>
    </row>
    <row r="520" spans="1:21" ht="20.25">
      <c r="A520" s="80" t="s">
        <v>50</v>
      </c>
      <c r="B520" s="81"/>
      <c r="C520" s="81"/>
      <c r="D520" s="81"/>
      <c r="E520" s="51"/>
      <c r="F520" s="29"/>
      <c r="G520" s="29"/>
      <c r="H520" s="5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70"/>
    </row>
    <row r="521" spans="1:21" ht="20.25">
      <c r="A521" s="80" t="s">
        <v>246</v>
      </c>
      <c r="B521" s="80"/>
      <c r="C521" s="81"/>
      <c r="D521" s="81"/>
      <c r="E521" s="51"/>
      <c r="F521" s="29"/>
      <c r="G521" s="29"/>
      <c r="H521" s="5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70"/>
    </row>
    <row r="522" spans="1:21" ht="20.25">
      <c r="A522" s="152" t="s">
        <v>1</v>
      </c>
      <c r="B522" s="289" t="s">
        <v>2</v>
      </c>
      <c r="C522" s="290"/>
      <c r="D522" s="292"/>
      <c r="E522" s="152" t="s">
        <v>27</v>
      </c>
      <c r="F522" s="184" t="s">
        <v>3</v>
      </c>
      <c r="G522" s="152" t="s">
        <v>29</v>
      </c>
      <c r="H522" s="152" t="s">
        <v>31</v>
      </c>
      <c r="I522" s="288" t="s">
        <v>232</v>
      </c>
      <c r="J522" s="291"/>
      <c r="K522" s="286"/>
      <c r="L522" s="286" t="s">
        <v>383</v>
      </c>
      <c r="M522" s="287"/>
      <c r="N522" s="287"/>
      <c r="O522" s="287"/>
      <c r="P522" s="287"/>
      <c r="Q522" s="287"/>
      <c r="R522" s="287"/>
      <c r="S522" s="287"/>
      <c r="T522" s="288"/>
      <c r="U522" s="70"/>
    </row>
    <row r="523" spans="1:21" ht="20.25">
      <c r="A523" s="47"/>
      <c r="B523" s="6"/>
      <c r="C523" s="7"/>
      <c r="D523" s="8"/>
      <c r="E523" s="47" t="s">
        <v>28</v>
      </c>
      <c r="F523" s="8"/>
      <c r="G523" s="5" t="s">
        <v>30</v>
      </c>
      <c r="H523" s="47" t="s">
        <v>32</v>
      </c>
      <c r="I523" s="180" t="s">
        <v>4</v>
      </c>
      <c r="J523" s="152" t="s">
        <v>5</v>
      </c>
      <c r="K523" s="180" t="s">
        <v>6</v>
      </c>
      <c r="L523" s="152" t="s">
        <v>7</v>
      </c>
      <c r="M523" s="152" t="s">
        <v>8</v>
      </c>
      <c r="N523" s="152" t="s">
        <v>9</v>
      </c>
      <c r="O523" s="152" t="s">
        <v>10</v>
      </c>
      <c r="P523" s="152" t="s">
        <v>11</v>
      </c>
      <c r="Q523" s="152" t="s">
        <v>12</v>
      </c>
      <c r="R523" s="152" t="s">
        <v>13</v>
      </c>
      <c r="S523" s="152" t="s">
        <v>14</v>
      </c>
      <c r="T523" s="152" t="s">
        <v>15</v>
      </c>
      <c r="U523" s="70"/>
    </row>
    <row r="524" spans="1:21" ht="20.25">
      <c r="A524" s="183">
        <v>1</v>
      </c>
      <c r="B524" s="12" t="s">
        <v>228</v>
      </c>
      <c r="C524" s="11"/>
      <c r="D524" s="13"/>
      <c r="E524" s="44" t="s">
        <v>230</v>
      </c>
      <c r="F524" s="10">
        <v>20000</v>
      </c>
      <c r="G524" s="61" t="s">
        <v>44</v>
      </c>
      <c r="H524" s="184" t="s">
        <v>59</v>
      </c>
      <c r="I524" s="183"/>
      <c r="J524" s="152"/>
      <c r="K524" s="180"/>
      <c r="L524" s="152"/>
      <c r="M524" s="180"/>
      <c r="N524" s="152"/>
      <c r="O524" s="180"/>
      <c r="P524" s="152"/>
      <c r="Q524" s="180"/>
      <c r="R524" s="152"/>
      <c r="S524" s="152"/>
      <c r="T524" s="184"/>
      <c r="U524" s="70"/>
    </row>
    <row r="525" spans="1:21" ht="20.25">
      <c r="A525" s="53"/>
      <c r="B525" s="6" t="s">
        <v>229</v>
      </c>
      <c r="C525" s="7"/>
      <c r="D525" s="8"/>
      <c r="E525" s="69" t="s">
        <v>231</v>
      </c>
      <c r="F525" s="19"/>
      <c r="G525" s="59" t="s">
        <v>45</v>
      </c>
      <c r="H525" s="62" t="s">
        <v>60</v>
      </c>
      <c r="I525" s="53"/>
      <c r="J525" s="47"/>
      <c r="K525" s="179"/>
      <c r="L525" s="47"/>
      <c r="M525" s="179"/>
      <c r="N525" s="47"/>
      <c r="O525" s="179"/>
      <c r="P525" s="47"/>
      <c r="Q525" s="179"/>
      <c r="R525" s="47"/>
      <c r="S525" s="47"/>
      <c r="T525" s="62"/>
      <c r="U525" s="70"/>
    </row>
    <row r="526" spans="1:21" s="199" customFormat="1" ht="20.25">
      <c r="A526" s="165" t="s">
        <v>16</v>
      </c>
      <c r="B526" s="193"/>
      <c r="C526" s="194">
        <v>1</v>
      </c>
      <c r="D526" s="195"/>
      <c r="E526" s="196"/>
      <c r="F526" s="197">
        <f>SUM(F524)</f>
        <v>20000</v>
      </c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98"/>
      <c r="U526" s="176"/>
    </row>
    <row r="527" spans="1:21" ht="20.25">
      <c r="A527" s="56"/>
      <c r="B527" s="16"/>
      <c r="C527" s="16"/>
      <c r="D527" s="16"/>
      <c r="E527" s="96"/>
      <c r="F527" s="1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72"/>
      <c r="U527" s="70"/>
    </row>
    <row r="528" spans="1:21" ht="20.25">
      <c r="A528" s="56"/>
      <c r="B528" s="16"/>
      <c r="C528" s="16"/>
      <c r="D528" s="16"/>
      <c r="E528" s="96"/>
      <c r="F528" s="1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72"/>
      <c r="U528" s="70"/>
    </row>
    <row r="529" spans="1:21" ht="20.25">
      <c r="A529" s="56"/>
      <c r="B529" s="16"/>
      <c r="C529" s="16"/>
      <c r="D529" s="16"/>
      <c r="E529" s="96"/>
      <c r="F529" s="1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72"/>
      <c r="U529" s="70"/>
    </row>
    <row r="530" spans="1:21" ht="20.25">
      <c r="A530" s="56"/>
      <c r="B530" s="16"/>
      <c r="C530" s="16"/>
      <c r="D530" s="16"/>
      <c r="E530" s="96"/>
      <c r="F530" s="1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72"/>
      <c r="U530" s="70"/>
    </row>
    <row r="531" spans="1:21" ht="20.25">
      <c r="A531" s="56"/>
      <c r="B531" s="16"/>
      <c r="C531" s="16"/>
      <c r="D531" s="16"/>
      <c r="E531" s="96"/>
      <c r="F531" s="1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72"/>
      <c r="U531" s="70"/>
    </row>
    <row r="532" spans="1:21" ht="20.25">
      <c r="A532" s="56"/>
      <c r="B532" s="16"/>
      <c r="C532" s="16"/>
      <c r="D532" s="16"/>
      <c r="E532" s="96"/>
      <c r="F532" s="1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72"/>
      <c r="U532" s="70"/>
    </row>
    <row r="533" spans="1:21" ht="20.25">
      <c r="A533" s="56"/>
      <c r="B533" s="16"/>
      <c r="C533" s="16"/>
      <c r="D533" s="16"/>
      <c r="E533" s="96"/>
      <c r="F533" s="1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72"/>
      <c r="U533" s="70"/>
    </row>
    <row r="534" spans="1:21" ht="20.25">
      <c r="A534" s="56"/>
      <c r="B534" s="16"/>
      <c r="C534" s="16"/>
      <c r="D534" s="16"/>
      <c r="E534" s="96"/>
      <c r="F534" s="1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72"/>
      <c r="U534" s="70"/>
    </row>
    <row r="535" spans="1:21" ht="20.25">
      <c r="A535" s="56"/>
      <c r="B535" s="16"/>
      <c r="C535" s="16"/>
      <c r="D535" s="16"/>
      <c r="E535" s="96"/>
      <c r="F535" s="1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72"/>
      <c r="U535" s="70"/>
    </row>
    <row r="536" spans="1:21" ht="20.25">
      <c r="A536" s="56"/>
      <c r="B536" s="16"/>
      <c r="C536" s="16"/>
      <c r="D536" s="16"/>
      <c r="E536" s="96"/>
      <c r="F536" s="1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72"/>
      <c r="U536" s="70"/>
    </row>
    <row r="537" spans="1:21" ht="20.25">
      <c r="A537" s="56"/>
      <c r="B537" s="16"/>
      <c r="C537" s="16"/>
      <c r="D537" s="16"/>
      <c r="E537" s="96"/>
      <c r="F537" s="1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72"/>
      <c r="U537" s="70"/>
    </row>
    <row r="538" spans="1:21" ht="20.25">
      <c r="A538" s="56"/>
      <c r="B538" s="16"/>
      <c r="C538" s="16"/>
      <c r="D538" s="16"/>
      <c r="E538" s="96"/>
      <c r="F538" s="1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72"/>
      <c r="U538" s="70"/>
    </row>
    <row r="539" spans="1:21" ht="20.25">
      <c r="A539" s="56"/>
      <c r="B539" s="16"/>
      <c r="C539" s="16"/>
      <c r="D539" s="16"/>
      <c r="E539" s="96"/>
      <c r="F539" s="1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72"/>
      <c r="U539" s="70"/>
    </row>
    <row r="540" spans="1:21" ht="20.25">
      <c r="A540" s="56"/>
      <c r="B540" s="16"/>
      <c r="C540" s="16"/>
      <c r="D540" s="16"/>
      <c r="E540" s="96"/>
      <c r="F540" s="1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72"/>
      <c r="U540" s="70"/>
    </row>
    <row r="541" spans="1:21" ht="20.25">
      <c r="A541" s="56"/>
      <c r="B541" s="16"/>
      <c r="C541" s="16"/>
      <c r="D541" s="16"/>
      <c r="E541" s="96"/>
      <c r="F541" s="1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72"/>
      <c r="U541" s="70"/>
    </row>
    <row r="542" spans="1:21" ht="20.25">
      <c r="A542" s="56"/>
      <c r="B542" s="16"/>
      <c r="C542" s="16"/>
      <c r="D542" s="16"/>
      <c r="E542" s="96"/>
      <c r="F542" s="1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72">
        <v>23</v>
      </c>
      <c r="U542" s="70">
        <v>20</v>
      </c>
    </row>
    <row r="543" spans="1:21" ht="20.25">
      <c r="R543" s="285" t="s">
        <v>114</v>
      </c>
      <c r="S543" s="285"/>
      <c r="T543" s="285"/>
      <c r="U543" s="70"/>
    </row>
    <row r="544" spans="1:21" ht="20.25">
      <c r="A544" s="283" t="s">
        <v>109</v>
      </c>
      <c r="B544" s="283"/>
      <c r="C544" s="283"/>
      <c r="D544" s="283"/>
      <c r="E544" s="283"/>
      <c r="F544" s="283"/>
      <c r="G544" s="283"/>
      <c r="H544" s="283"/>
      <c r="I544" s="283"/>
      <c r="J544" s="283"/>
      <c r="K544" s="283"/>
      <c r="L544" s="283"/>
      <c r="M544" s="283"/>
      <c r="N544" s="283"/>
      <c r="O544" s="283"/>
      <c r="P544" s="283"/>
      <c r="Q544" s="283"/>
      <c r="R544" s="283"/>
      <c r="S544" s="283"/>
      <c r="T544" s="283"/>
      <c r="U544" s="70"/>
    </row>
    <row r="545" spans="1:21" ht="20.25">
      <c r="A545" s="283" t="s">
        <v>371</v>
      </c>
      <c r="B545" s="283"/>
      <c r="C545" s="283"/>
      <c r="D545" s="283"/>
      <c r="E545" s="283"/>
      <c r="F545" s="283"/>
      <c r="G545" s="283"/>
      <c r="H545" s="283"/>
      <c r="I545" s="283"/>
      <c r="J545" s="283"/>
      <c r="K545" s="283"/>
      <c r="L545" s="283"/>
      <c r="M545" s="283"/>
      <c r="N545" s="283"/>
      <c r="O545" s="283"/>
      <c r="P545" s="283"/>
      <c r="Q545" s="283"/>
      <c r="R545" s="283"/>
      <c r="S545" s="283"/>
      <c r="T545" s="283"/>
      <c r="U545" s="70"/>
    </row>
    <row r="546" spans="1:21" ht="20.25">
      <c r="A546" s="283" t="s">
        <v>0</v>
      </c>
      <c r="B546" s="283"/>
      <c r="C546" s="283"/>
      <c r="D546" s="283"/>
      <c r="E546" s="283"/>
      <c r="F546" s="283"/>
      <c r="G546" s="283"/>
      <c r="H546" s="283"/>
      <c r="I546" s="283"/>
      <c r="J546" s="283"/>
      <c r="K546" s="283"/>
      <c r="L546" s="283"/>
      <c r="M546" s="283"/>
      <c r="N546" s="283"/>
      <c r="O546" s="283"/>
      <c r="P546" s="283"/>
      <c r="Q546" s="283"/>
      <c r="R546" s="283"/>
      <c r="S546" s="283"/>
      <c r="T546" s="283"/>
      <c r="U546" s="70"/>
    </row>
    <row r="547" spans="1:21" ht="20.25">
      <c r="A547" s="80" t="s">
        <v>50</v>
      </c>
      <c r="B547" s="81"/>
      <c r="C547" s="81"/>
      <c r="D547" s="81"/>
      <c r="E547" s="51"/>
      <c r="F547" s="29"/>
      <c r="G547" s="29"/>
      <c r="H547" s="5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70"/>
    </row>
    <row r="548" spans="1:21" s="71" customFormat="1" ht="20.25">
      <c r="A548" s="80" t="s">
        <v>69</v>
      </c>
      <c r="B548" s="80"/>
      <c r="C548" s="81"/>
      <c r="D548" s="81"/>
      <c r="E548" s="51"/>
      <c r="F548" s="29"/>
      <c r="G548" s="29"/>
      <c r="H548" s="5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70"/>
    </row>
    <row r="549" spans="1:21" s="71" customFormat="1" ht="20.25">
      <c r="A549" s="133" t="s">
        <v>1</v>
      </c>
      <c r="B549" s="289" t="s">
        <v>2</v>
      </c>
      <c r="C549" s="290"/>
      <c r="D549" s="290"/>
      <c r="E549" s="102" t="s">
        <v>27</v>
      </c>
      <c r="F549" s="101" t="s">
        <v>3</v>
      </c>
      <c r="G549" s="102" t="s">
        <v>29</v>
      </c>
      <c r="H549" s="102" t="s">
        <v>31</v>
      </c>
      <c r="I549" s="288" t="s">
        <v>232</v>
      </c>
      <c r="J549" s="291"/>
      <c r="K549" s="286"/>
      <c r="L549" s="286" t="s">
        <v>383</v>
      </c>
      <c r="M549" s="287"/>
      <c r="N549" s="287"/>
      <c r="O549" s="287"/>
      <c r="P549" s="287"/>
      <c r="Q549" s="287"/>
      <c r="R549" s="287"/>
      <c r="S549" s="287"/>
      <c r="T549" s="288"/>
      <c r="U549" s="70"/>
    </row>
    <row r="550" spans="1:21" s="71" customFormat="1" ht="20.25">
      <c r="A550" s="47"/>
      <c r="B550" s="17"/>
      <c r="C550" s="16"/>
      <c r="D550" s="16"/>
      <c r="E550" s="47" t="s">
        <v>28</v>
      </c>
      <c r="F550" s="8"/>
      <c r="G550" s="47" t="s">
        <v>30</v>
      </c>
      <c r="H550" s="47" t="s">
        <v>32</v>
      </c>
      <c r="I550" s="100" t="s">
        <v>4</v>
      </c>
      <c r="J550" s="99" t="s">
        <v>5</v>
      </c>
      <c r="K550" s="100" t="s">
        <v>6</v>
      </c>
      <c r="L550" s="99" t="s">
        <v>7</v>
      </c>
      <c r="M550" s="99" t="s">
        <v>8</v>
      </c>
      <c r="N550" s="99" t="s">
        <v>9</v>
      </c>
      <c r="O550" s="99" t="s">
        <v>10</v>
      </c>
      <c r="P550" s="99" t="s">
        <v>11</v>
      </c>
      <c r="Q550" s="99" t="s">
        <v>12</v>
      </c>
      <c r="R550" s="99" t="s">
        <v>13</v>
      </c>
      <c r="S550" s="99" t="s">
        <v>14</v>
      </c>
      <c r="T550" s="99" t="s">
        <v>15</v>
      </c>
      <c r="U550" s="70"/>
    </row>
    <row r="551" spans="1:21" s="71" customFormat="1" ht="20.25">
      <c r="A551" s="98">
        <v>1</v>
      </c>
      <c r="B551" s="111" t="s">
        <v>70</v>
      </c>
      <c r="C551" s="11"/>
      <c r="D551" s="13"/>
      <c r="E551" s="87" t="s">
        <v>71</v>
      </c>
      <c r="F551" s="10">
        <v>12000000</v>
      </c>
      <c r="G551" s="102" t="s">
        <v>52</v>
      </c>
      <c r="H551" s="101" t="s">
        <v>65</v>
      </c>
      <c r="I551" s="66"/>
      <c r="J551" s="78"/>
      <c r="K551" s="66"/>
      <c r="L551" s="66"/>
      <c r="M551" s="78"/>
      <c r="N551" s="66"/>
      <c r="O551" s="78"/>
      <c r="P551" s="66"/>
      <c r="Q551" s="78"/>
      <c r="R551" s="66"/>
      <c r="S551" s="78"/>
      <c r="T551" s="66"/>
      <c r="U551" s="70"/>
    </row>
    <row r="552" spans="1:21" s="71" customFormat="1" ht="20.25">
      <c r="A552" s="55"/>
      <c r="B552" s="17"/>
      <c r="C552" s="16"/>
      <c r="D552" s="18"/>
      <c r="E552" s="109"/>
      <c r="F552" s="14"/>
      <c r="G552" s="5"/>
      <c r="H552" s="57" t="s">
        <v>66</v>
      </c>
      <c r="I552" s="103"/>
      <c r="J552" s="65"/>
      <c r="K552" s="103"/>
      <c r="L552" s="65"/>
      <c r="M552" s="103"/>
      <c r="N552" s="65"/>
      <c r="O552" s="103"/>
      <c r="P552" s="65"/>
      <c r="Q552" s="103"/>
      <c r="R552" s="65"/>
      <c r="S552" s="103"/>
      <c r="T552" s="65"/>
      <c r="U552" s="70"/>
    </row>
    <row r="553" spans="1:21" s="71" customFormat="1" ht="20.25">
      <c r="A553" s="98">
        <v>2</v>
      </c>
      <c r="B553" s="12" t="s">
        <v>72</v>
      </c>
      <c r="C553" s="11"/>
      <c r="D553" s="13"/>
      <c r="E553" s="87" t="s">
        <v>73</v>
      </c>
      <c r="F553" s="10">
        <v>4500000</v>
      </c>
      <c r="G553" s="102" t="s">
        <v>52</v>
      </c>
      <c r="H553" s="101" t="s">
        <v>65</v>
      </c>
      <c r="I553" s="66"/>
      <c r="J553" s="78"/>
      <c r="K553" s="66"/>
      <c r="L553" s="66"/>
      <c r="M553" s="78"/>
      <c r="N553" s="66"/>
      <c r="O553" s="78"/>
      <c r="P553" s="66"/>
      <c r="Q553" s="78"/>
      <c r="R553" s="66"/>
      <c r="S553" s="78"/>
      <c r="T553" s="66"/>
      <c r="U553" s="70"/>
    </row>
    <row r="554" spans="1:21" s="71" customFormat="1" ht="20.25">
      <c r="A554" s="55"/>
      <c r="B554" s="17"/>
      <c r="C554" s="16"/>
      <c r="D554" s="18"/>
      <c r="E554" s="109"/>
      <c r="F554" s="14"/>
      <c r="G554" s="5"/>
      <c r="H554" s="57" t="s">
        <v>66</v>
      </c>
      <c r="I554" s="103"/>
      <c r="J554" s="65"/>
      <c r="K554" s="103"/>
      <c r="L554" s="65"/>
      <c r="M554" s="103"/>
      <c r="N554" s="65"/>
      <c r="O554" s="103"/>
      <c r="P554" s="65"/>
      <c r="Q554" s="103"/>
      <c r="R554" s="65"/>
      <c r="S554" s="103"/>
      <c r="T554" s="65"/>
      <c r="U554" s="70"/>
    </row>
    <row r="555" spans="1:21" s="71" customFormat="1" ht="20.25">
      <c r="A555" s="183">
        <v>3</v>
      </c>
      <c r="B555" s="12" t="s">
        <v>74</v>
      </c>
      <c r="C555" s="11"/>
      <c r="D555" s="13"/>
      <c r="E555" s="87" t="s">
        <v>75</v>
      </c>
      <c r="F555" s="10">
        <v>120000</v>
      </c>
      <c r="G555" s="152" t="s">
        <v>52</v>
      </c>
      <c r="H555" s="184" t="s">
        <v>65</v>
      </c>
      <c r="I555" s="66"/>
      <c r="J555" s="78"/>
      <c r="K555" s="66"/>
      <c r="L555" s="66"/>
      <c r="M555" s="78"/>
      <c r="N555" s="66"/>
      <c r="O555" s="78"/>
      <c r="P555" s="66"/>
      <c r="Q555" s="78"/>
      <c r="R555" s="66"/>
      <c r="S555" s="78"/>
      <c r="T555" s="66"/>
      <c r="U555" s="70"/>
    </row>
    <row r="556" spans="1:21" s="71" customFormat="1" ht="20.25">
      <c r="A556" s="55"/>
      <c r="B556" s="17"/>
      <c r="C556" s="16"/>
      <c r="D556" s="18"/>
      <c r="E556" s="109"/>
      <c r="F556" s="14"/>
      <c r="G556" s="5"/>
      <c r="H556" s="57" t="s">
        <v>66</v>
      </c>
      <c r="I556" s="103"/>
      <c r="J556" s="65"/>
      <c r="K556" s="103"/>
      <c r="L556" s="65"/>
      <c r="M556" s="103"/>
      <c r="N556" s="65"/>
      <c r="O556" s="103"/>
      <c r="P556" s="65"/>
      <c r="Q556" s="103"/>
      <c r="R556" s="65"/>
      <c r="S556" s="103"/>
      <c r="T556" s="65"/>
      <c r="U556" s="70"/>
    </row>
    <row r="557" spans="1:21" s="71" customFormat="1" ht="20.25">
      <c r="A557" s="98">
        <v>4</v>
      </c>
      <c r="B557" s="12" t="s">
        <v>233</v>
      </c>
      <c r="C557" s="11"/>
      <c r="D557" s="13"/>
      <c r="E557" s="87" t="s">
        <v>235</v>
      </c>
      <c r="F557" s="10">
        <v>1700000</v>
      </c>
      <c r="G557" s="102" t="s">
        <v>52</v>
      </c>
      <c r="H557" s="184" t="s">
        <v>53</v>
      </c>
      <c r="I557" s="66"/>
      <c r="J557" s="78"/>
      <c r="K557" s="66"/>
      <c r="L557" s="66"/>
      <c r="M557" s="78"/>
      <c r="N557" s="66"/>
      <c r="O557" s="78"/>
      <c r="P557" s="66"/>
      <c r="Q557" s="78"/>
      <c r="R557" s="66"/>
      <c r="S557" s="78"/>
      <c r="T557" s="66"/>
      <c r="U557" s="70"/>
    </row>
    <row r="558" spans="1:21" s="71" customFormat="1" ht="20.25">
      <c r="A558" s="55"/>
      <c r="B558" s="17" t="s">
        <v>234</v>
      </c>
      <c r="C558" s="16"/>
      <c r="D558" s="18"/>
      <c r="E558" s="109" t="s">
        <v>236</v>
      </c>
      <c r="F558" s="14"/>
      <c r="G558" s="5"/>
      <c r="H558" s="57" t="s">
        <v>76</v>
      </c>
      <c r="I558" s="103"/>
      <c r="J558" s="65"/>
      <c r="K558" s="103"/>
      <c r="L558" s="65"/>
      <c r="M558" s="103"/>
      <c r="N558" s="65"/>
      <c r="O558" s="103"/>
      <c r="P558" s="65"/>
      <c r="Q558" s="103"/>
      <c r="R558" s="65"/>
      <c r="S558" s="103"/>
      <c r="T558" s="65"/>
      <c r="U558" s="70"/>
    </row>
    <row r="559" spans="1:21" s="177" customFormat="1" ht="20.25">
      <c r="A559" s="188" t="s">
        <v>16</v>
      </c>
      <c r="B559" s="189"/>
      <c r="C559" s="190">
        <v>4</v>
      </c>
      <c r="D559" s="191"/>
      <c r="E559" s="188"/>
      <c r="F559" s="192">
        <f>SUM(F551+F553+F555+F557)</f>
        <v>18320000</v>
      </c>
      <c r="G559" s="188"/>
      <c r="H559" s="188"/>
      <c r="I559" s="188"/>
      <c r="J559" s="188"/>
      <c r="K559" s="188"/>
      <c r="L559" s="188"/>
      <c r="M559" s="188"/>
      <c r="N559" s="188"/>
      <c r="O559" s="188"/>
      <c r="P559" s="188"/>
      <c r="Q559" s="188"/>
      <c r="R559" s="188"/>
      <c r="S559" s="188"/>
      <c r="T559" s="188"/>
      <c r="U559" s="176"/>
    </row>
    <row r="560" spans="1:21" s="71" customFormat="1" ht="20.25">
      <c r="A560" s="143"/>
      <c r="B560" s="175"/>
      <c r="C560" s="143"/>
      <c r="D560" s="175"/>
      <c r="E560" s="143"/>
      <c r="F560" s="187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70"/>
    </row>
    <row r="561" spans="1:21" s="71" customFormat="1" ht="20.25">
      <c r="A561" s="143"/>
      <c r="B561" s="175"/>
      <c r="C561" s="143"/>
      <c r="D561" s="175"/>
      <c r="E561" s="143"/>
      <c r="F561" s="187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70"/>
    </row>
    <row r="562" spans="1:21" s="71" customFormat="1" ht="20.25">
      <c r="A562" s="143"/>
      <c r="B562" s="175"/>
      <c r="C562" s="143"/>
      <c r="D562" s="175"/>
      <c r="E562" s="143"/>
      <c r="F562" s="187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70"/>
    </row>
    <row r="563" spans="1:21" s="71" customFormat="1" ht="20.25">
      <c r="A563" s="143"/>
      <c r="B563" s="175"/>
      <c r="C563" s="143"/>
      <c r="D563" s="175"/>
      <c r="E563" s="143"/>
      <c r="F563" s="187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70"/>
    </row>
    <row r="564" spans="1:21" s="71" customFormat="1" ht="20.25">
      <c r="A564" s="143"/>
      <c r="B564" s="175"/>
      <c r="C564" s="143"/>
      <c r="D564" s="175"/>
      <c r="E564" s="143"/>
      <c r="F564" s="187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70"/>
    </row>
    <row r="565" spans="1:21" s="71" customFormat="1" ht="20.25">
      <c r="A565" s="143"/>
      <c r="B565" s="175"/>
      <c r="C565" s="143"/>
      <c r="D565" s="175"/>
      <c r="E565" s="143"/>
      <c r="F565" s="187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70"/>
    </row>
    <row r="566" spans="1:21" s="71" customFormat="1" ht="20.25">
      <c r="A566" s="143"/>
      <c r="B566" s="175"/>
      <c r="C566" s="143"/>
      <c r="D566" s="175"/>
      <c r="E566" s="143"/>
      <c r="F566" s="187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70"/>
    </row>
    <row r="567" spans="1:21" s="71" customFormat="1" ht="20.25">
      <c r="A567" s="143"/>
      <c r="B567" s="175"/>
      <c r="C567" s="143"/>
      <c r="D567" s="175"/>
      <c r="E567" s="143"/>
      <c r="F567" s="187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70"/>
    </row>
    <row r="568" spans="1:21" s="71" customFormat="1" ht="20.25">
      <c r="A568" s="143"/>
      <c r="B568" s="175"/>
      <c r="C568" s="143"/>
      <c r="D568" s="175"/>
      <c r="E568" s="143"/>
      <c r="F568" s="187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70"/>
    </row>
    <row r="569" spans="1:21" s="71" customFormat="1" ht="20.25">
      <c r="A569" s="56"/>
      <c r="B569" s="16"/>
      <c r="C569" s="16"/>
      <c r="D569" s="16"/>
      <c r="E569" s="56"/>
      <c r="F569" s="1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72">
        <v>24</v>
      </c>
      <c r="U569" s="70">
        <v>21</v>
      </c>
    </row>
    <row r="570" spans="1:21" s="71" customFormat="1" ht="20.2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285" t="s">
        <v>114</v>
      </c>
      <c r="S570" s="285"/>
      <c r="T570" s="285"/>
      <c r="U570" s="70"/>
    </row>
    <row r="571" spans="1:21" s="71" customFormat="1" ht="20.25">
      <c r="A571" s="283" t="s">
        <v>109</v>
      </c>
      <c r="B571" s="283"/>
      <c r="C571" s="283"/>
      <c r="D571" s="283"/>
      <c r="E571" s="283"/>
      <c r="F571" s="283"/>
      <c r="G571" s="283"/>
      <c r="H571" s="283"/>
      <c r="I571" s="283"/>
      <c r="J571" s="283"/>
      <c r="K571" s="283"/>
      <c r="L571" s="283"/>
      <c r="M571" s="283"/>
      <c r="N571" s="283"/>
      <c r="O571" s="283"/>
      <c r="P571" s="283"/>
      <c r="Q571" s="283"/>
      <c r="R571" s="283"/>
      <c r="S571" s="283"/>
      <c r="T571" s="283"/>
      <c r="U571" s="70"/>
    </row>
    <row r="572" spans="1:21" s="71" customFormat="1" ht="20.25">
      <c r="A572" s="283" t="s">
        <v>371</v>
      </c>
      <c r="B572" s="283"/>
      <c r="C572" s="283"/>
      <c r="D572" s="283"/>
      <c r="E572" s="283"/>
      <c r="F572" s="283"/>
      <c r="G572" s="283"/>
      <c r="H572" s="283"/>
      <c r="I572" s="283"/>
      <c r="J572" s="283"/>
      <c r="K572" s="283"/>
      <c r="L572" s="283"/>
      <c r="M572" s="283"/>
      <c r="N572" s="283"/>
      <c r="O572" s="283"/>
      <c r="P572" s="283"/>
      <c r="Q572" s="283"/>
      <c r="R572" s="283"/>
      <c r="S572" s="283"/>
      <c r="T572" s="283"/>
      <c r="U572" s="70"/>
    </row>
    <row r="573" spans="1:21" s="71" customFormat="1" ht="20.25">
      <c r="A573" s="283" t="s">
        <v>0</v>
      </c>
      <c r="B573" s="283"/>
      <c r="C573" s="283"/>
      <c r="D573" s="283"/>
      <c r="E573" s="283"/>
      <c r="F573" s="283"/>
      <c r="G573" s="283"/>
      <c r="H573" s="283"/>
      <c r="I573" s="283"/>
      <c r="J573" s="283"/>
      <c r="K573" s="283"/>
      <c r="L573" s="283"/>
      <c r="M573" s="283"/>
      <c r="N573" s="283"/>
      <c r="O573" s="283"/>
      <c r="P573" s="283"/>
      <c r="Q573" s="283"/>
      <c r="R573" s="283"/>
      <c r="S573" s="283"/>
      <c r="T573" s="283"/>
      <c r="U573" s="70"/>
    </row>
    <row r="574" spans="1:21" s="71" customFormat="1" ht="20.25">
      <c r="A574" s="80" t="s">
        <v>237</v>
      </c>
      <c r="B574" s="81"/>
      <c r="C574" s="81"/>
      <c r="D574" s="81"/>
      <c r="E574" s="51"/>
      <c r="F574" s="29"/>
      <c r="G574" s="29"/>
      <c r="H574" s="5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70"/>
    </row>
    <row r="575" spans="1:21" s="71" customFormat="1" ht="20.25">
      <c r="A575" s="80" t="s">
        <v>238</v>
      </c>
      <c r="B575" s="80"/>
      <c r="C575" s="81"/>
      <c r="D575" s="81"/>
      <c r="E575" s="51"/>
      <c r="F575" s="29"/>
      <c r="G575" s="29"/>
      <c r="H575" s="5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70"/>
    </row>
    <row r="576" spans="1:21" s="71" customFormat="1" ht="20.25">
      <c r="A576" s="152" t="s">
        <v>1</v>
      </c>
      <c r="B576" s="289" t="s">
        <v>2</v>
      </c>
      <c r="C576" s="290"/>
      <c r="D576" s="290"/>
      <c r="E576" s="152" t="s">
        <v>27</v>
      </c>
      <c r="F576" s="184" t="s">
        <v>3</v>
      </c>
      <c r="G576" s="152" t="s">
        <v>29</v>
      </c>
      <c r="H576" s="152" t="s">
        <v>31</v>
      </c>
      <c r="I576" s="288" t="s">
        <v>232</v>
      </c>
      <c r="J576" s="291"/>
      <c r="K576" s="286"/>
      <c r="L576" s="286" t="s">
        <v>383</v>
      </c>
      <c r="M576" s="287"/>
      <c r="N576" s="287"/>
      <c r="O576" s="287"/>
      <c r="P576" s="287"/>
      <c r="Q576" s="287"/>
      <c r="R576" s="287"/>
      <c r="S576" s="287"/>
      <c r="T576" s="288"/>
      <c r="U576" s="70"/>
    </row>
    <row r="577" spans="1:21" s="71" customFormat="1" ht="20.25">
      <c r="A577" s="47"/>
      <c r="B577" s="17"/>
      <c r="C577" s="16"/>
      <c r="D577" s="16"/>
      <c r="E577" s="47" t="s">
        <v>28</v>
      </c>
      <c r="F577" s="8"/>
      <c r="G577" s="47" t="s">
        <v>30</v>
      </c>
      <c r="H577" s="47" t="s">
        <v>32</v>
      </c>
      <c r="I577" s="182" t="s">
        <v>4</v>
      </c>
      <c r="J577" s="181" t="s">
        <v>5</v>
      </c>
      <c r="K577" s="182" t="s">
        <v>6</v>
      </c>
      <c r="L577" s="181" t="s">
        <v>7</v>
      </c>
      <c r="M577" s="181" t="s">
        <v>8</v>
      </c>
      <c r="N577" s="181" t="s">
        <v>9</v>
      </c>
      <c r="O577" s="181" t="s">
        <v>10</v>
      </c>
      <c r="P577" s="181" t="s">
        <v>11</v>
      </c>
      <c r="Q577" s="181" t="s">
        <v>12</v>
      </c>
      <c r="R577" s="181" t="s">
        <v>13</v>
      </c>
      <c r="S577" s="181" t="s">
        <v>14</v>
      </c>
      <c r="T577" s="181" t="s">
        <v>15</v>
      </c>
      <c r="U577" s="70"/>
    </row>
    <row r="578" spans="1:21" s="71" customFormat="1" ht="20.25">
      <c r="A578" s="183">
        <v>1</v>
      </c>
      <c r="B578" s="111" t="s">
        <v>239</v>
      </c>
      <c r="C578" s="11"/>
      <c r="D578" s="13"/>
      <c r="E578" s="87" t="s">
        <v>241</v>
      </c>
      <c r="F578" s="10">
        <v>10000</v>
      </c>
      <c r="G578" s="152" t="s">
        <v>52</v>
      </c>
      <c r="H578" s="184" t="s">
        <v>53</v>
      </c>
      <c r="I578" s="63"/>
      <c r="J578" s="66"/>
      <c r="K578" s="66"/>
      <c r="L578" s="66"/>
      <c r="M578" s="78"/>
      <c r="N578" s="66"/>
      <c r="O578" s="78"/>
      <c r="P578" s="66"/>
      <c r="Q578" s="78"/>
      <c r="R578" s="66"/>
      <c r="S578" s="78"/>
      <c r="T578" s="66"/>
      <c r="U578" s="70"/>
    </row>
    <row r="579" spans="1:21" s="71" customFormat="1" ht="20.25">
      <c r="A579" s="55"/>
      <c r="B579" s="112" t="s">
        <v>243</v>
      </c>
      <c r="C579" s="16"/>
      <c r="D579" s="18"/>
      <c r="E579" s="109" t="s">
        <v>242</v>
      </c>
      <c r="F579" s="14"/>
      <c r="G579" s="5"/>
      <c r="H579" s="57" t="s">
        <v>76</v>
      </c>
      <c r="I579" s="103"/>
      <c r="J579" s="65"/>
      <c r="K579" s="65"/>
      <c r="L579" s="65"/>
      <c r="M579" s="103"/>
      <c r="N579" s="65"/>
      <c r="O579" s="103"/>
      <c r="P579" s="65"/>
      <c r="Q579" s="103"/>
      <c r="R579" s="65"/>
      <c r="S579" s="103"/>
      <c r="T579" s="65"/>
      <c r="U579" s="70"/>
    </row>
    <row r="580" spans="1:21" s="71" customFormat="1" ht="20.25">
      <c r="A580" s="55"/>
      <c r="B580" s="112" t="s">
        <v>240</v>
      </c>
      <c r="C580" s="16"/>
      <c r="D580" s="18"/>
      <c r="E580" s="109" t="s">
        <v>244</v>
      </c>
      <c r="F580" s="14"/>
      <c r="G580" s="5"/>
      <c r="H580" s="57"/>
      <c r="I580" s="103"/>
      <c r="J580" s="65"/>
      <c r="K580" s="65"/>
      <c r="L580" s="65"/>
      <c r="M580" s="103"/>
      <c r="N580" s="65"/>
      <c r="O580" s="103"/>
      <c r="P580" s="65"/>
      <c r="Q580" s="103"/>
      <c r="R580" s="65"/>
      <c r="S580" s="103"/>
      <c r="T580" s="65"/>
      <c r="U580" s="70"/>
    </row>
    <row r="581" spans="1:21" s="71" customFormat="1" ht="20.25">
      <c r="A581" s="55"/>
      <c r="B581" s="17"/>
      <c r="C581" s="16"/>
      <c r="D581" s="18"/>
      <c r="E581" s="109" t="s">
        <v>245</v>
      </c>
      <c r="F581" s="14"/>
      <c r="G581" s="5"/>
      <c r="H581" s="57"/>
      <c r="I581" s="103"/>
      <c r="J581" s="106"/>
      <c r="K581" s="106"/>
      <c r="L581" s="65"/>
      <c r="M581" s="103"/>
      <c r="N581" s="65"/>
      <c r="O581" s="103"/>
      <c r="P581" s="65"/>
      <c r="Q581" s="103"/>
      <c r="R581" s="65"/>
      <c r="S581" s="103"/>
      <c r="T581" s="65"/>
      <c r="U581" s="70"/>
    </row>
    <row r="582" spans="1:21" s="177" customFormat="1" ht="20.25">
      <c r="A582" s="188" t="s">
        <v>16</v>
      </c>
      <c r="B582" s="189"/>
      <c r="C582" s="190">
        <v>1</v>
      </c>
      <c r="D582" s="191"/>
      <c r="E582" s="188"/>
      <c r="F582" s="74">
        <v>10000</v>
      </c>
      <c r="G582" s="188"/>
      <c r="H582" s="188"/>
      <c r="I582" s="188"/>
      <c r="J582" s="188"/>
      <c r="K582" s="188"/>
      <c r="L582" s="188"/>
      <c r="M582" s="188"/>
      <c r="N582" s="188"/>
      <c r="O582" s="188"/>
      <c r="P582" s="188"/>
      <c r="Q582" s="188"/>
      <c r="R582" s="188"/>
      <c r="S582" s="188"/>
      <c r="T582" s="188"/>
      <c r="U582" s="176"/>
    </row>
    <row r="583" spans="1:21" s="71" customFormat="1" ht="20.25">
      <c r="A583" s="143"/>
      <c r="B583" s="175"/>
      <c r="C583" s="143"/>
      <c r="D583" s="175"/>
      <c r="E583" s="143"/>
      <c r="F583" s="187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70"/>
    </row>
    <row r="584" spans="1:21" s="71" customFormat="1" ht="20.25">
      <c r="A584" s="143"/>
      <c r="B584" s="175"/>
      <c r="C584" s="143"/>
      <c r="D584" s="175"/>
      <c r="E584" s="143"/>
      <c r="F584" s="187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70"/>
    </row>
    <row r="585" spans="1:21" s="71" customFormat="1" ht="20.25">
      <c r="A585" s="143"/>
      <c r="B585" s="175"/>
      <c r="C585" s="143"/>
      <c r="D585" s="175"/>
      <c r="E585" s="143"/>
      <c r="F585" s="187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70"/>
    </row>
    <row r="586" spans="1:21" s="71" customFormat="1" ht="20.25">
      <c r="A586" s="143"/>
      <c r="B586" s="175"/>
      <c r="C586" s="143"/>
      <c r="D586" s="175"/>
      <c r="E586" s="143"/>
      <c r="F586" s="187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70"/>
    </row>
    <row r="587" spans="1:21" s="71" customFormat="1" ht="20.25">
      <c r="A587" s="143"/>
      <c r="B587" s="175"/>
      <c r="C587" s="143"/>
      <c r="D587" s="175"/>
      <c r="E587" s="143"/>
      <c r="F587" s="187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70"/>
    </row>
    <row r="588" spans="1:21" s="71" customFormat="1" ht="20.25">
      <c r="A588" s="143"/>
      <c r="B588" s="175"/>
      <c r="C588" s="143"/>
      <c r="D588" s="175"/>
      <c r="E588" s="143"/>
      <c r="F588" s="187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70"/>
    </row>
    <row r="589" spans="1:21" s="71" customFormat="1" ht="20.25">
      <c r="A589" s="143"/>
      <c r="B589" s="175"/>
      <c r="C589" s="143"/>
      <c r="D589" s="175"/>
      <c r="E589" s="143"/>
      <c r="F589" s="187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70"/>
    </row>
    <row r="590" spans="1:21" s="71" customFormat="1" ht="20.25">
      <c r="A590" s="143"/>
      <c r="B590" s="175"/>
      <c r="C590" s="143"/>
      <c r="D590" s="175"/>
      <c r="E590" s="143"/>
      <c r="F590" s="187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70"/>
    </row>
    <row r="591" spans="1:21" s="71" customFormat="1" ht="20.25">
      <c r="A591" s="143"/>
      <c r="B591" s="175"/>
      <c r="C591" s="143"/>
      <c r="D591" s="175"/>
      <c r="E591" s="143"/>
      <c r="F591" s="187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70"/>
    </row>
    <row r="592" spans="1:21" s="71" customFormat="1" ht="20.25">
      <c r="A592" s="143"/>
      <c r="B592" s="175"/>
      <c r="C592" s="143"/>
      <c r="D592" s="175"/>
      <c r="E592" s="143"/>
      <c r="F592" s="187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70"/>
    </row>
    <row r="593" spans="1:21" s="71" customFormat="1" ht="20.25">
      <c r="A593" s="143"/>
      <c r="B593" s="175"/>
      <c r="C593" s="143"/>
      <c r="D593" s="175"/>
      <c r="E593" s="143"/>
      <c r="F593" s="187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70"/>
    </row>
    <row r="594" spans="1:21" s="71" customFormat="1" ht="20.25">
      <c r="A594" s="143"/>
      <c r="B594" s="175"/>
      <c r="C594" s="143"/>
      <c r="D594" s="175"/>
      <c r="E594" s="143"/>
      <c r="F594" s="187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70"/>
    </row>
    <row r="595" spans="1:21" s="71" customFormat="1" ht="20.25">
      <c r="A595" s="143"/>
      <c r="B595" s="175"/>
      <c r="C595" s="143"/>
      <c r="D595" s="175"/>
      <c r="E595" s="143"/>
      <c r="F595" s="187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70"/>
    </row>
    <row r="596" spans="1:21" s="71" customFormat="1" ht="20.25">
      <c r="A596" s="143"/>
      <c r="B596" s="175"/>
      <c r="C596" s="143"/>
      <c r="D596" s="175"/>
      <c r="E596" s="143"/>
      <c r="F596" s="187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72">
        <v>25</v>
      </c>
      <c r="U596" s="70">
        <v>22</v>
      </c>
    </row>
    <row r="597" spans="1:21" s="71" customFormat="1" ht="20.2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285" t="s">
        <v>114</v>
      </c>
      <c r="S597" s="285"/>
      <c r="T597" s="285"/>
      <c r="U597" s="70"/>
    </row>
    <row r="598" spans="1:21" s="71" customFormat="1" ht="20.25">
      <c r="A598" s="283" t="s">
        <v>109</v>
      </c>
      <c r="B598" s="283"/>
      <c r="C598" s="283"/>
      <c r="D598" s="283"/>
      <c r="E598" s="283"/>
      <c r="F598" s="283"/>
      <c r="G598" s="283"/>
      <c r="H598" s="283"/>
      <c r="I598" s="283"/>
      <c r="J598" s="283"/>
      <c r="K598" s="283"/>
      <c r="L598" s="283"/>
      <c r="M598" s="283"/>
      <c r="N598" s="283"/>
      <c r="O598" s="283"/>
      <c r="P598" s="283"/>
      <c r="Q598" s="283"/>
      <c r="R598" s="283"/>
      <c r="S598" s="283"/>
      <c r="T598" s="283"/>
      <c r="U598" s="70"/>
    </row>
    <row r="599" spans="1:21" s="71" customFormat="1" ht="20.25">
      <c r="A599" s="283" t="s">
        <v>371</v>
      </c>
      <c r="B599" s="283"/>
      <c r="C599" s="283"/>
      <c r="D599" s="283"/>
      <c r="E599" s="283"/>
      <c r="F599" s="283"/>
      <c r="G599" s="283"/>
      <c r="H599" s="283"/>
      <c r="I599" s="283"/>
      <c r="J599" s="283"/>
      <c r="K599" s="283"/>
      <c r="L599" s="283"/>
      <c r="M599" s="283"/>
      <c r="N599" s="283"/>
      <c r="O599" s="283"/>
      <c r="P599" s="283"/>
      <c r="Q599" s="283"/>
      <c r="R599" s="283"/>
      <c r="S599" s="283"/>
      <c r="T599" s="283"/>
      <c r="U599" s="70"/>
    </row>
    <row r="600" spans="1:21" s="71" customFormat="1" ht="20.25">
      <c r="A600" s="283" t="s">
        <v>0</v>
      </c>
      <c r="B600" s="283"/>
      <c r="C600" s="283"/>
      <c r="D600" s="283"/>
      <c r="E600" s="283"/>
      <c r="F600" s="283"/>
      <c r="G600" s="283"/>
      <c r="H600" s="283"/>
      <c r="I600" s="283"/>
      <c r="J600" s="283"/>
      <c r="K600" s="283"/>
      <c r="L600" s="283"/>
      <c r="M600" s="283"/>
      <c r="N600" s="283"/>
      <c r="O600" s="283"/>
      <c r="P600" s="283"/>
      <c r="Q600" s="283"/>
      <c r="R600" s="283"/>
      <c r="S600" s="283"/>
      <c r="T600" s="283"/>
      <c r="U600" s="70"/>
    </row>
    <row r="601" spans="1:21" s="71" customFormat="1" ht="20.25">
      <c r="A601" s="80" t="s">
        <v>80</v>
      </c>
      <c r="B601" s="81"/>
      <c r="C601" s="81"/>
      <c r="D601" s="81"/>
      <c r="E601" s="51"/>
      <c r="F601" s="29"/>
      <c r="G601" s="29"/>
      <c r="H601" s="5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70"/>
    </row>
    <row r="602" spans="1:21" s="71" customFormat="1" ht="20.25">
      <c r="A602" s="80" t="s">
        <v>77</v>
      </c>
      <c r="B602" s="80"/>
      <c r="C602" s="81"/>
      <c r="D602" s="81"/>
      <c r="E602" s="51"/>
      <c r="F602" s="29"/>
      <c r="G602" s="29"/>
      <c r="H602" s="5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70"/>
    </row>
    <row r="603" spans="1:21" s="71" customFormat="1" ht="20.25">
      <c r="A603" s="133" t="s">
        <v>1</v>
      </c>
      <c r="B603" s="289" t="s">
        <v>2</v>
      </c>
      <c r="C603" s="290"/>
      <c r="D603" s="290"/>
      <c r="E603" s="102" t="s">
        <v>27</v>
      </c>
      <c r="F603" s="101" t="s">
        <v>3</v>
      </c>
      <c r="G603" s="102" t="s">
        <v>29</v>
      </c>
      <c r="H603" s="102" t="s">
        <v>31</v>
      </c>
      <c r="I603" s="288" t="s">
        <v>232</v>
      </c>
      <c r="J603" s="291"/>
      <c r="K603" s="286"/>
      <c r="L603" s="286" t="s">
        <v>383</v>
      </c>
      <c r="M603" s="287"/>
      <c r="N603" s="287"/>
      <c r="O603" s="287"/>
      <c r="P603" s="287"/>
      <c r="Q603" s="287"/>
      <c r="R603" s="287"/>
      <c r="S603" s="287"/>
      <c r="T603" s="288"/>
      <c r="U603" s="70"/>
    </row>
    <row r="604" spans="1:21" s="71" customFormat="1" ht="20.25">
      <c r="A604" s="47"/>
      <c r="B604" s="17"/>
      <c r="C604" s="16"/>
      <c r="D604" s="16"/>
      <c r="E604" s="47" t="s">
        <v>28</v>
      </c>
      <c r="F604" s="8"/>
      <c r="G604" s="47" t="s">
        <v>30</v>
      </c>
      <c r="H604" s="47" t="s">
        <v>32</v>
      </c>
      <c r="I604" s="100" t="s">
        <v>4</v>
      </c>
      <c r="J604" s="99" t="s">
        <v>5</v>
      </c>
      <c r="K604" s="100" t="s">
        <v>6</v>
      </c>
      <c r="L604" s="99" t="s">
        <v>7</v>
      </c>
      <c r="M604" s="99" t="s">
        <v>8</v>
      </c>
      <c r="N604" s="99" t="s">
        <v>9</v>
      </c>
      <c r="O604" s="99" t="s">
        <v>10</v>
      </c>
      <c r="P604" s="99" t="s">
        <v>11</v>
      </c>
      <c r="Q604" s="99" t="s">
        <v>12</v>
      </c>
      <c r="R604" s="99" t="s">
        <v>13</v>
      </c>
      <c r="S604" s="99" t="s">
        <v>14</v>
      </c>
      <c r="T604" s="152" t="s">
        <v>15</v>
      </c>
      <c r="U604" s="70"/>
    </row>
    <row r="605" spans="1:21" s="71" customFormat="1" ht="20.25">
      <c r="A605" s="235">
        <v>1</v>
      </c>
      <c r="B605" s="12" t="s">
        <v>39</v>
      </c>
      <c r="C605" s="11"/>
      <c r="D605" s="13"/>
      <c r="E605" s="87" t="s">
        <v>78</v>
      </c>
      <c r="F605" s="10">
        <v>90000</v>
      </c>
      <c r="G605" s="152" t="s">
        <v>52</v>
      </c>
      <c r="H605" s="152" t="s">
        <v>53</v>
      </c>
      <c r="I605" s="66"/>
      <c r="J605" s="63"/>
      <c r="K605" s="66"/>
      <c r="L605" s="78"/>
      <c r="M605" s="66"/>
      <c r="N605" s="78"/>
      <c r="O605" s="66"/>
      <c r="P605" s="78"/>
      <c r="Q605" s="66"/>
      <c r="R605" s="78"/>
      <c r="S605" s="63"/>
      <c r="T605" s="152"/>
      <c r="U605" s="70"/>
    </row>
    <row r="606" spans="1:21" s="71" customFormat="1" ht="20.25">
      <c r="A606" s="55"/>
      <c r="B606" s="17" t="s">
        <v>38</v>
      </c>
      <c r="C606" s="16"/>
      <c r="D606" s="18"/>
      <c r="E606" s="109" t="s">
        <v>79</v>
      </c>
      <c r="F606" s="14"/>
      <c r="G606" s="5"/>
      <c r="H606" s="5" t="s">
        <v>76</v>
      </c>
      <c r="I606" s="65"/>
      <c r="J606" s="103"/>
      <c r="K606" s="65"/>
      <c r="L606" s="103"/>
      <c r="M606" s="65"/>
      <c r="N606" s="103"/>
      <c r="O606" s="65"/>
      <c r="P606" s="103"/>
      <c r="Q606" s="65"/>
      <c r="R606" s="103"/>
      <c r="S606" s="64"/>
      <c r="T606" s="47"/>
      <c r="U606" s="70"/>
    </row>
    <row r="607" spans="1:21" s="71" customFormat="1" ht="20.25">
      <c r="A607" s="98">
        <v>2</v>
      </c>
      <c r="B607" s="12" t="s">
        <v>378</v>
      </c>
      <c r="C607" s="11"/>
      <c r="D607" s="13"/>
      <c r="E607" s="87" t="s">
        <v>78</v>
      </c>
      <c r="F607" s="10">
        <v>100000</v>
      </c>
      <c r="G607" s="102" t="s">
        <v>52</v>
      </c>
      <c r="H607" s="102" t="s">
        <v>53</v>
      </c>
      <c r="I607" s="63"/>
      <c r="J607" s="66"/>
      <c r="K607" s="63"/>
      <c r="L607" s="66"/>
      <c r="M607" s="78"/>
      <c r="N607" s="66"/>
      <c r="O607" s="78"/>
      <c r="P607" s="66"/>
      <c r="Q607" s="78"/>
      <c r="R607" s="66"/>
      <c r="S607" s="78"/>
      <c r="T607" s="65"/>
      <c r="U607" s="70"/>
    </row>
    <row r="608" spans="1:21" s="71" customFormat="1" ht="20.25">
      <c r="A608" s="55"/>
      <c r="B608" s="17" t="s">
        <v>379</v>
      </c>
      <c r="C608" s="16"/>
      <c r="D608" s="18"/>
      <c r="E608" s="109" t="s">
        <v>79</v>
      </c>
      <c r="F608" s="14"/>
      <c r="G608" s="5"/>
      <c r="H608" s="5" t="s">
        <v>76</v>
      </c>
      <c r="I608" s="103"/>
      <c r="J608" s="65"/>
      <c r="K608" s="103"/>
      <c r="L608" s="65"/>
      <c r="M608" s="103"/>
      <c r="N608" s="65"/>
      <c r="O608" s="103"/>
      <c r="P608" s="65"/>
      <c r="Q608" s="103"/>
      <c r="R608" s="65"/>
      <c r="S608" s="103"/>
      <c r="T608" s="65"/>
      <c r="U608" s="70"/>
    </row>
    <row r="609" spans="1:21" s="71" customFormat="1" ht="20.25">
      <c r="A609" s="128" t="s">
        <v>16</v>
      </c>
      <c r="B609" s="76"/>
      <c r="C609" s="129">
        <v>2</v>
      </c>
      <c r="D609" s="77"/>
      <c r="E609" s="134"/>
      <c r="F609" s="74">
        <f>SUM(F605+F607)</f>
        <v>190000</v>
      </c>
      <c r="G609" s="128"/>
      <c r="H609" s="128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  <c r="S609" s="132"/>
      <c r="T609" s="132"/>
      <c r="U609" s="70"/>
    </row>
    <row r="628" spans="20:21" ht="20.25">
      <c r="T628" s="72">
        <v>26</v>
      </c>
      <c r="U628" s="70">
        <v>23</v>
      </c>
    </row>
  </sheetData>
  <mergeCells count="161">
    <mergeCell ref="R1:T1"/>
    <mergeCell ref="A2:T2"/>
    <mergeCell ref="A3:T3"/>
    <mergeCell ref="A4:T4"/>
    <mergeCell ref="B7:D7"/>
    <mergeCell ref="I7:K7"/>
    <mergeCell ref="L7:T7"/>
    <mergeCell ref="B42:D42"/>
    <mergeCell ref="I42:K42"/>
    <mergeCell ref="L42:T42"/>
    <mergeCell ref="R36:T36"/>
    <mergeCell ref="A37:T37"/>
    <mergeCell ref="A38:T38"/>
    <mergeCell ref="A39:T39"/>
    <mergeCell ref="R63:T63"/>
    <mergeCell ref="A64:T64"/>
    <mergeCell ref="B96:D96"/>
    <mergeCell ref="I96:K96"/>
    <mergeCell ref="L96:T96"/>
    <mergeCell ref="B123:D123"/>
    <mergeCell ref="I123:K123"/>
    <mergeCell ref="B69:D69"/>
    <mergeCell ref="I69:K69"/>
    <mergeCell ref="L69:T69"/>
    <mergeCell ref="R90:T90"/>
    <mergeCell ref="A91:T91"/>
    <mergeCell ref="A92:T92"/>
    <mergeCell ref="A93:T93"/>
    <mergeCell ref="R117:T117"/>
    <mergeCell ref="A118:T118"/>
    <mergeCell ref="A119:T119"/>
    <mergeCell ref="A120:T120"/>
    <mergeCell ref="L123:T123"/>
    <mergeCell ref="A384:T384"/>
    <mergeCell ref="B360:D360"/>
    <mergeCell ref="A357:T357"/>
    <mergeCell ref="R274:T274"/>
    <mergeCell ref="R169:T169"/>
    <mergeCell ref="A170:T170"/>
    <mergeCell ref="A171:T171"/>
    <mergeCell ref="A172:T172"/>
    <mergeCell ref="A65:T65"/>
    <mergeCell ref="A66:T66"/>
    <mergeCell ref="B175:D175"/>
    <mergeCell ref="I175:K175"/>
    <mergeCell ref="L175:T175"/>
    <mergeCell ref="R195:T195"/>
    <mergeCell ref="A196:T196"/>
    <mergeCell ref="A197:T197"/>
    <mergeCell ref="A198:T198"/>
    <mergeCell ref="B201:D201"/>
    <mergeCell ref="I201:K201"/>
    <mergeCell ref="L201:T201"/>
    <mergeCell ref="A249:T249"/>
    <mergeCell ref="A250:T250"/>
    <mergeCell ref="B253:D253"/>
    <mergeCell ref="I253:K253"/>
    <mergeCell ref="A329:T329"/>
    <mergeCell ref="A330:T330"/>
    <mergeCell ref="R354:T354"/>
    <mergeCell ref="A355:T355"/>
    <mergeCell ref="B333:D333"/>
    <mergeCell ref="I333:K333"/>
    <mergeCell ref="L333:T333"/>
    <mergeCell ref="A356:T356"/>
    <mergeCell ref="A383:T383"/>
    <mergeCell ref="A382:T382"/>
    <mergeCell ref="R300:T300"/>
    <mergeCell ref="B306:D306"/>
    <mergeCell ref="I306:K306"/>
    <mergeCell ref="L306:T306"/>
    <mergeCell ref="A572:T572"/>
    <mergeCell ref="A573:T573"/>
    <mergeCell ref="B576:D576"/>
    <mergeCell ref="B414:D414"/>
    <mergeCell ref="I414:K414"/>
    <mergeCell ref="L414:T414"/>
    <mergeCell ref="A301:T301"/>
    <mergeCell ref="A302:T302"/>
    <mergeCell ref="A303:T303"/>
    <mergeCell ref="B387:D387"/>
    <mergeCell ref="I387:K387"/>
    <mergeCell ref="L387:T387"/>
    <mergeCell ref="I360:K360"/>
    <mergeCell ref="L360:T360"/>
    <mergeCell ref="R408:T408"/>
    <mergeCell ref="A409:T409"/>
    <mergeCell ref="A410:T410"/>
    <mergeCell ref="A411:T411"/>
    <mergeCell ref="R327:T327"/>
    <mergeCell ref="R381:T381"/>
    <mergeCell ref="R143:T143"/>
    <mergeCell ref="A146:T146"/>
    <mergeCell ref="B149:D149"/>
    <mergeCell ref="I149:K149"/>
    <mergeCell ref="L149:T149"/>
    <mergeCell ref="A275:T275"/>
    <mergeCell ref="A276:T276"/>
    <mergeCell ref="A277:T277"/>
    <mergeCell ref="B280:D280"/>
    <mergeCell ref="I280:K280"/>
    <mergeCell ref="L280:T280"/>
    <mergeCell ref="A144:T144"/>
    <mergeCell ref="A145:T145"/>
    <mergeCell ref="L253:T253"/>
    <mergeCell ref="R221:T221"/>
    <mergeCell ref="A222:T222"/>
    <mergeCell ref="A223:T223"/>
    <mergeCell ref="A224:T224"/>
    <mergeCell ref="B227:D227"/>
    <mergeCell ref="I227:K227"/>
    <mergeCell ref="L227:T227"/>
    <mergeCell ref="R247:T247"/>
    <mergeCell ref="A248:T248"/>
    <mergeCell ref="A328:T328"/>
    <mergeCell ref="A546:T546"/>
    <mergeCell ref="R570:T570"/>
    <mergeCell ref="A571:T571"/>
    <mergeCell ref="R489:T489"/>
    <mergeCell ref="A491:T491"/>
    <mergeCell ref="A492:T492"/>
    <mergeCell ref="B603:D603"/>
    <mergeCell ref="I603:K603"/>
    <mergeCell ref="L603:T603"/>
    <mergeCell ref="A600:T600"/>
    <mergeCell ref="A599:T599"/>
    <mergeCell ref="B549:D549"/>
    <mergeCell ref="I549:K549"/>
    <mergeCell ref="B468:D468"/>
    <mergeCell ref="I468:K468"/>
    <mergeCell ref="L468:T468"/>
    <mergeCell ref="B522:D522"/>
    <mergeCell ref="I522:K522"/>
    <mergeCell ref="L522:T522"/>
    <mergeCell ref="R543:T543"/>
    <mergeCell ref="A544:T544"/>
    <mergeCell ref="A545:T545"/>
    <mergeCell ref="R597:T597"/>
    <mergeCell ref="A598:T598"/>
    <mergeCell ref="R435:T435"/>
    <mergeCell ref="A436:T436"/>
    <mergeCell ref="A437:T437"/>
    <mergeCell ref="L549:T549"/>
    <mergeCell ref="A517:T517"/>
    <mergeCell ref="A438:T438"/>
    <mergeCell ref="B441:D441"/>
    <mergeCell ref="I441:K441"/>
    <mergeCell ref="L441:T441"/>
    <mergeCell ref="B495:D495"/>
    <mergeCell ref="I495:K495"/>
    <mergeCell ref="L495:T495"/>
    <mergeCell ref="R516:T516"/>
    <mergeCell ref="A518:T518"/>
    <mergeCell ref="A519:T519"/>
    <mergeCell ref="A490:T490"/>
    <mergeCell ref="I576:K576"/>
    <mergeCell ref="L576:T576"/>
    <mergeCell ref="R462:T462"/>
    <mergeCell ref="A463:T463"/>
    <mergeCell ref="A464:T464"/>
    <mergeCell ref="A465:T465"/>
  </mergeCells>
  <pageMargins left="0.11811023622047245" right="0.11811023622047245" top="0.28000000000000003" bottom="0.3" header="0.19" footer="0.19685039370078741"/>
  <pageSetup paperSize="9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7"/>
  <sheetViews>
    <sheetView tabSelected="1" topLeftCell="A66" workbookViewId="0">
      <selection activeCell="T78" sqref="T78"/>
    </sheetView>
  </sheetViews>
  <sheetFormatPr defaultRowHeight="14.25"/>
  <cols>
    <col min="1" max="1" width="3.625" customWidth="1"/>
    <col min="2" max="2" width="26.375" customWidth="1"/>
    <col min="3" max="3" width="33.5" customWidth="1"/>
    <col min="4" max="4" width="10.5" customWidth="1"/>
    <col min="5" max="5" width="8" customWidth="1"/>
    <col min="6" max="6" width="10.25" customWidth="1"/>
    <col min="7" max="18" width="3.625" customWidth="1"/>
    <col min="19" max="19" width="9" style="30"/>
  </cols>
  <sheetData>
    <row r="1" spans="1:18" ht="2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285" t="s">
        <v>115</v>
      </c>
      <c r="P1" s="285"/>
      <c r="Q1" s="285"/>
      <c r="R1" s="285"/>
    </row>
    <row r="2" spans="1:18" ht="20.25">
      <c r="A2" s="283" t="s">
        <v>116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</row>
    <row r="3" spans="1:18" ht="20.25">
      <c r="A3" s="283" t="s">
        <v>371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</row>
    <row r="4" spans="1:18" ht="20.25">
      <c r="A4" s="283" t="s">
        <v>0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</row>
    <row r="5" spans="1:18" ht="20.25">
      <c r="A5" s="80" t="s">
        <v>384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0.25">
      <c r="A6" s="1" t="s">
        <v>385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0.25">
      <c r="A7" s="152" t="s">
        <v>1</v>
      </c>
      <c r="B7" s="147" t="s">
        <v>117</v>
      </c>
      <c r="C7" s="152" t="s">
        <v>118</v>
      </c>
      <c r="D7" s="147" t="s">
        <v>3</v>
      </c>
      <c r="E7" s="152" t="s">
        <v>29</v>
      </c>
      <c r="F7" s="152" t="s">
        <v>112</v>
      </c>
      <c r="G7" s="288" t="s">
        <v>232</v>
      </c>
      <c r="H7" s="291"/>
      <c r="I7" s="286"/>
      <c r="J7" s="286" t="s">
        <v>383</v>
      </c>
      <c r="K7" s="287"/>
      <c r="L7" s="287"/>
      <c r="M7" s="287"/>
      <c r="N7" s="287"/>
      <c r="O7" s="287"/>
      <c r="P7" s="287"/>
      <c r="Q7" s="287"/>
      <c r="R7" s="288"/>
    </row>
    <row r="8" spans="1:18" ht="20.25">
      <c r="A8" s="47"/>
      <c r="B8" s="7"/>
      <c r="C8" s="5"/>
      <c r="D8" s="153" t="s">
        <v>119</v>
      </c>
      <c r="E8" s="47" t="s">
        <v>30</v>
      </c>
      <c r="F8" s="47" t="s">
        <v>113</v>
      </c>
      <c r="G8" s="151" t="s">
        <v>4</v>
      </c>
      <c r="H8" s="149" t="s">
        <v>5</v>
      </c>
      <c r="I8" s="151" t="s">
        <v>6</v>
      </c>
      <c r="J8" s="150" t="s">
        <v>7</v>
      </c>
      <c r="K8" s="149" t="s">
        <v>8</v>
      </c>
      <c r="L8" s="151" t="s">
        <v>9</v>
      </c>
      <c r="M8" s="149" t="s">
        <v>10</v>
      </c>
      <c r="N8" s="151" t="s">
        <v>11</v>
      </c>
      <c r="O8" s="149" t="s">
        <v>12</v>
      </c>
      <c r="P8" s="151" t="s">
        <v>13</v>
      </c>
      <c r="Q8" s="149" t="s">
        <v>14</v>
      </c>
      <c r="R8" s="148" t="s">
        <v>15</v>
      </c>
    </row>
    <row r="9" spans="1:18" ht="20.25">
      <c r="A9" s="265">
        <v>1</v>
      </c>
      <c r="B9" s="12" t="s">
        <v>386</v>
      </c>
      <c r="C9" s="3" t="s">
        <v>387</v>
      </c>
      <c r="D9" s="61">
        <v>60000</v>
      </c>
      <c r="E9" s="10" t="s">
        <v>52</v>
      </c>
      <c r="F9" s="266" t="s">
        <v>53</v>
      </c>
      <c r="G9" s="11"/>
      <c r="H9" s="3"/>
      <c r="I9" s="11"/>
      <c r="J9" s="66"/>
      <c r="K9" s="66"/>
      <c r="L9" s="78"/>
      <c r="M9" s="66"/>
      <c r="N9" s="78"/>
      <c r="O9" s="66"/>
      <c r="P9" s="78"/>
      <c r="Q9" s="66"/>
      <c r="R9" s="66"/>
    </row>
    <row r="10" spans="1:18" ht="20.25">
      <c r="A10" s="55"/>
      <c r="B10" s="17"/>
      <c r="C10" s="15" t="s">
        <v>418</v>
      </c>
      <c r="D10" s="28"/>
      <c r="E10" s="28"/>
      <c r="F10" s="57" t="s">
        <v>76</v>
      </c>
      <c r="G10" s="16"/>
      <c r="H10" s="15"/>
      <c r="I10" s="16"/>
      <c r="J10" s="17"/>
      <c r="K10" s="65"/>
      <c r="L10" s="103"/>
      <c r="M10" s="65"/>
      <c r="N10" s="103"/>
      <c r="O10" s="65"/>
      <c r="P10" s="103"/>
      <c r="Q10" s="65"/>
      <c r="R10" s="65"/>
    </row>
    <row r="11" spans="1:18" ht="20.25">
      <c r="A11" s="53"/>
      <c r="B11" s="6"/>
      <c r="C11" s="9" t="s">
        <v>389</v>
      </c>
      <c r="D11" s="59"/>
      <c r="E11" s="59"/>
      <c r="F11" s="62"/>
      <c r="G11" s="7"/>
      <c r="H11" s="9"/>
      <c r="I11" s="7"/>
      <c r="J11" s="6"/>
      <c r="K11" s="106"/>
      <c r="L11" s="105"/>
      <c r="M11" s="106"/>
      <c r="N11" s="105"/>
      <c r="O11" s="106"/>
      <c r="P11" s="105"/>
      <c r="Q11" s="106"/>
      <c r="R11" s="106"/>
    </row>
    <row r="12" spans="1:18" ht="20.25">
      <c r="A12" s="265">
        <v>2</v>
      </c>
      <c r="B12" s="12" t="s">
        <v>393</v>
      </c>
      <c r="C12" s="3" t="s">
        <v>394</v>
      </c>
      <c r="D12" s="61">
        <v>30000</v>
      </c>
      <c r="E12" s="10" t="s">
        <v>52</v>
      </c>
      <c r="F12" s="266" t="s">
        <v>53</v>
      </c>
      <c r="G12" s="11"/>
      <c r="H12" s="3"/>
      <c r="I12" s="11"/>
      <c r="J12" s="12"/>
      <c r="K12" s="66"/>
      <c r="L12" s="78"/>
      <c r="M12" s="66"/>
      <c r="N12" s="78"/>
      <c r="O12" s="66"/>
      <c r="P12" s="78"/>
      <c r="Q12" s="66"/>
      <c r="R12" s="66"/>
    </row>
    <row r="13" spans="1:18" ht="20.25">
      <c r="A13" s="53"/>
      <c r="B13" s="6"/>
      <c r="C13" s="9" t="s">
        <v>395</v>
      </c>
      <c r="D13" s="59"/>
      <c r="E13" s="28"/>
      <c r="F13" s="57" t="s">
        <v>76</v>
      </c>
      <c r="G13" s="7"/>
      <c r="H13" s="9"/>
      <c r="I13" s="7"/>
      <c r="J13" s="6"/>
      <c r="K13" s="106"/>
      <c r="L13" s="105"/>
      <c r="M13" s="106"/>
      <c r="N13" s="105"/>
      <c r="O13" s="106"/>
      <c r="P13" s="105"/>
      <c r="Q13" s="106"/>
      <c r="R13" s="106"/>
    </row>
    <row r="14" spans="1:18" ht="20.25">
      <c r="A14" s="265">
        <v>3</v>
      </c>
      <c r="B14" s="12" t="s">
        <v>396</v>
      </c>
      <c r="C14" s="3" t="s">
        <v>397</v>
      </c>
      <c r="D14" s="61">
        <v>80000</v>
      </c>
      <c r="E14" s="10" t="s">
        <v>52</v>
      </c>
      <c r="F14" s="266" t="s">
        <v>53</v>
      </c>
      <c r="G14" s="11"/>
      <c r="H14" s="3"/>
      <c r="I14" s="11"/>
      <c r="J14" s="12"/>
      <c r="K14" s="66"/>
      <c r="L14" s="78"/>
      <c r="M14" s="66"/>
      <c r="N14" s="78"/>
      <c r="O14" s="66"/>
      <c r="P14" s="78"/>
      <c r="Q14" s="66"/>
      <c r="R14" s="66"/>
    </row>
    <row r="15" spans="1:18" ht="20.25">
      <c r="A15" s="53"/>
      <c r="B15" s="6"/>
      <c r="C15" s="9" t="s">
        <v>398</v>
      </c>
      <c r="D15" s="59"/>
      <c r="E15" s="28"/>
      <c r="F15" s="57" t="s">
        <v>76</v>
      </c>
      <c r="G15" s="7"/>
      <c r="H15" s="9"/>
      <c r="I15" s="7"/>
      <c r="J15" s="6"/>
      <c r="K15" s="106"/>
      <c r="L15" s="105"/>
      <c r="M15" s="106"/>
      <c r="N15" s="105"/>
      <c r="O15" s="106"/>
      <c r="P15" s="105"/>
      <c r="Q15" s="106"/>
      <c r="R15" s="106"/>
    </row>
    <row r="16" spans="1:18" ht="20.25">
      <c r="A16" s="265">
        <v>4</v>
      </c>
      <c r="B16" s="12" t="s">
        <v>399</v>
      </c>
      <c r="C16" s="3" t="s">
        <v>400</v>
      </c>
      <c r="D16" s="61">
        <v>44400</v>
      </c>
      <c r="E16" s="10" t="s">
        <v>52</v>
      </c>
      <c r="F16" s="266" t="s">
        <v>53</v>
      </c>
      <c r="G16" s="11"/>
      <c r="H16" s="3"/>
      <c r="I16" s="11"/>
      <c r="J16" s="12"/>
      <c r="K16" s="66"/>
      <c r="L16" s="78"/>
      <c r="M16" s="66"/>
      <c r="N16" s="78"/>
      <c r="O16" s="66"/>
      <c r="P16" s="78"/>
      <c r="Q16" s="66"/>
      <c r="R16" s="66"/>
    </row>
    <row r="17" spans="1:19" ht="20.25">
      <c r="A17" s="53"/>
      <c r="B17" s="6"/>
      <c r="C17" s="9" t="s">
        <v>401</v>
      </c>
      <c r="D17" s="59"/>
      <c r="E17" s="28"/>
      <c r="F17" s="57" t="s">
        <v>76</v>
      </c>
      <c r="G17" s="7"/>
      <c r="H17" s="9"/>
      <c r="I17" s="7"/>
      <c r="J17" s="6"/>
      <c r="K17" s="106"/>
      <c r="L17" s="105"/>
      <c r="M17" s="106"/>
      <c r="N17" s="105"/>
      <c r="O17" s="106"/>
      <c r="P17" s="105"/>
      <c r="Q17" s="106"/>
      <c r="R17" s="106"/>
    </row>
    <row r="18" spans="1:19" ht="20.25">
      <c r="A18" s="149" t="s">
        <v>16</v>
      </c>
      <c r="B18" s="149">
        <v>4</v>
      </c>
      <c r="C18" s="75"/>
      <c r="D18" s="74">
        <f>SUM(D9+D12+D14+D16)</f>
        <v>214400</v>
      </c>
      <c r="E18" s="73"/>
      <c r="F18" s="73"/>
      <c r="G18" s="73"/>
      <c r="H18" s="73"/>
      <c r="I18" s="73"/>
      <c r="J18" s="73"/>
      <c r="K18" s="73"/>
      <c r="L18" s="140"/>
      <c r="M18" s="73"/>
      <c r="N18" s="73"/>
      <c r="O18" s="73"/>
      <c r="P18" s="73"/>
      <c r="Q18" s="73"/>
      <c r="R18" s="73"/>
    </row>
    <row r="19" spans="1:19" ht="20.25">
      <c r="A19" s="56"/>
      <c r="B19" s="56"/>
      <c r="C19" s="71"/>
      <c r="D19" s="29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19" ht="20.25">
      <c r="A20" s="56"/>
      <c r="B20" s="56"/>
      <c r="C20" s="71"/>
      <c r="D20" s="29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1" spans="1:19" ht="20.25">
      <c r="A21" s="56"/>
      <c r="B21" s="56"/>
      <c r="C21" s="71"/>
      <c r="D21" s="29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19" ht="20.25">
      <c r="A22" s="56"/>
      <c r="B22" s="56"/>
      <c r="C22" s="71"/>
      <c r="D22" s="29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19" ht="20.25">
      <c r="A23" s="56"/>
      <c r="B23" s="56"/>
      <c r="C23" s="71"/>
      <c r="D23" s="29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4" spans="1:19" ht="20.25">
      <c r="A24" s="56"/>
      <c r="B24" s="56"/>
      <c r="C24" s="71"/>
      <c r="D24" s="29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19" ht="16.5" customHeight="1">
      <c r="A25" s="56"/>
      <c r="B25" s="56"/>
      <c r="C25" s="71"/>
      <c r="D25" s="29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19" ht="12.75" customHeight="1">
      <c r="A26" s="56"/>
      <c r="B26" s="56"/>
      <c r="C26" s="71"/>
      <c r="D26" s="29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</row>
    <row r="28" spans="1:19" ht="20.25">
      <c r="R28" s="257">
        <v>27</v>
      </c>
      <c r="S28" s="200">
        <v>1</v>
      </c>
    </row>
    <row r="29" spans="1:19">
      <c r="R29" s="257"/>
      <c r="S29" s="200"/>
    </row>
    <row r="30" spans="1:19" ht="2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285" t="s">
        <v>115</v>
      </c>
      <c r="P30" s="285"/>
      <c r="Q30" s="285"/>
      <c r="R30" s="285"/>
      <c r="S30" s="200"/>
    </row>
    <row r="31" spans="1:19" ht="20.25">
      <c r="A31" s="283" t="s">
        <v>116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00"/>
    </row>
    <row r="32" spans="1:19" ht="20.25">
      <c r="A32" s="283" t="s">
        <v>371</v>
      </c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00"/>
    </row>
    <row r="33" spans="1:19" ht="20.25">
      <c r="A33" s="283" t="s">
        <v>0</v>
      </c>
      <c r="B33" s="283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00"/>
    </row>
    <row r="34" spans="1:19" ht="20.25">
      <c r="A34" s="80" t="s">
        <v>445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00"/>
    </row>
    <row r="35" spans="1:19" ht="20.25">
      <c r="A35" s="1" t="s">
        <v>385</v>
      </c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00"/>
    </row>
    <row r="36" spans="1:19" ht="20.25">
      <c r="A36" s="152" t="s">
        <v>1</v>
      </c>
      <c r="B36" s="278" t="s">
        <v>117</v>
      </c>
      <c r="C36" s="152" t="s">
        <v>118</v>
      </c>
      <c r="D36" s="278" t="s">
        <v>3</v>
      </c>
      <c r="E36" s="152" t="s">
        <v>29</v>
      </c>
      <c r="F36" s="152" t="s">
        <v>112</v>
      </c>
      <c r="G36" s="288" t="s">
        <v>232</v>
      </c>
      <c r="H36" s="291"/>
      <c r="I36" s="286"/>
      <c r="J36" s="286" t="s">
        <v>383</v>
      </c>
      <c r="K36" s="287"/>
      <c r="L36" s="287"/>
      <c r="M36" s="287"/>
      <c r="N36" s="287"/>
      <c r="O36" s="287"/>
      <c r="P36" s="287"/>
      <c r="Q36" s="287"/>
      <c r="R36" s="288"/>
      <c r="S36" s="200"/>
    </row>
    <row r="37" spans="1:19" ht="20.25">
      <c r="A37" s="47"/>
      <c r="B37" s="7"/>
      <c r="C37" s="5"/>
      <c r="D37" s="273" t="s">
        <v>119</v>
      </c>
      <c r="E37" s="47" t="s">
        <v>30</v>
      </c>
      <c r="F37" s="47" t="s">
        <v>113</v>
      </c>
      <c r="G37" s="275" t="s">
        <v>4</v>
      </c>
      <c r="H37" s="279" t="s">
        <v>5</v>
      </c>
      <c r="I37" s="275" t="s">
        <v>6</v>
      </c>
      <c r="J37" s="274" t="s">
        <v>7</v>
      </c>
      <c r="K37" s="279" t="s">
        <v>8</v>
      </c>
      <c r="L37" s="275" t="s">
        <v>9</v>
      </c>
      <c r="M37" s="279" t="s">
        <v>10</v>
      </c>
      <c r="N37" s="275" t="s">
        <v>11</v>
      </c>
      <c r="O37" s="279" t="s">
        <v>12</v>
      </c>
      <c r="P37" s="275" t="s">
        <v>13</v>
      </c>
      <c r="Q37" s="279" t="s">
        <v>14</v>
      </c>
      <c r="R37" s="276" t="s">
        <v>15</v>
      </c>
      <c r="S37" s="200"/>
    </row>
    <row r="38" spans="1:19" ht="20.25">
      <c r="A38" s="277">
        <v>1</v>
      </c>
      <c r="B38" s="12" t="s">
        <v>388</v>
      </c>
      <c r="C38" s="3" t="s">
        <v>390</v>
      </c>
      <c r="D38" s="61">
        <v>68000</v>
      </c>
      <c r="E38" s="10" t="s">
        <v>52</v>
      </c>
      <c r="F38" s="280" t="s">
        <v>53</v>
      </c>
      <c r="G38" s="11"/>
      <c r="H38" s="3"/>
      <c r="I38" s="11"/>
      <c r="J38" s="66"/>
      <c r="K38" s="66"/>
      <c r="L38" s="78"/>
      <c r="M38" s="66"/>
      <c r="N38" s="78"/>
      <c r="O38" s="66"/>
      <c r="P38" s="78"/>
      <c r="Q38" s="66"/>
      <c r="R38" s="66"/>
      <c r="S38" s="200"/>
    </row>
    <row r="39" spans="1:19" ht="20.25">
      <c r="A39" s="55"/>
      <c r="B39" s="17"/>
      <c r="C39" s="15" t="s">
        <v>391</v>
      </c>
      <c r="D39" s="28"/>
      <c r="E39" s="28"/>
      <c r="F39" s="57" t="s">
        <v>76</v>
      </c>
      <c r="G39" s="16"/>
      <c r="H39" s="15"/>
      <c r="I39" s="16"/>
      <c r="J39" s="17"/>
      <c r="K39" s="65"/>
      <c r="L39" s="103"/>
      <c r="M39" s="65"/>
      <c r="N39" s="103"/>
      <c r="O39" s="65"/>
      <c r="P39" s="103"/>
      <c r="Q39" s="65"/>
      <c r="R39" s="65"/>
      <c r="S39" s="200"/>
    </row>
    <row r="40" spans="1:19" ht="20.25">
      <c r="A40" s="55"/>
      <c r="B40" s="6"/>
      <c r="C40" s="9" t="s">
        <v>392</v>
      </c>
      <c r="D40" s="59"/>
      <c r="E40" s="59"/>
      <c r="F40" s="62"/>
      <c r="G40" s="16"/>
      <c r="H40" s="15"/>
      <c r="I40" s="16"/>
      <c r="J40" s="17"/>
      <c r="K40" s="65"/>
      <c r="L40" s="103"/>
      <c r="M40" s="65"/>
      <c r="N40" s="103"/>
      <c r="O40" s="65"/>
      <c r="P40" s="103"/>
      <c r="Q40" s="65"/>
      <c r="R40" s="65"/>
      <c r="S40" s="200"/>
    </row>
    <row r="41" spans="1:19" ht="20.25">
      <c r="A41" s="279" t="s">
        <v>16</v>
      </c>
      <c r="B41" s="279">
        <v>1</v>
      </c>
      <c r="C41" s="75"/>
      <c r="D41" s="74">
        <f>SUM(D38:D40)</f>
        <v>68000</v>
      </c>
      <c r="E41" s="73"/>
      <c r="F41" s="73"/>
      <c r="G41" s="73"/>
      <c r="H41" s="73"/>
      <c r="I41" s="73"/>
      <c r="J41" s="73"/>
      <c r="K41" s="73"/>
      <c r="L41" s="140"/>
      <c r="M41" s="73"/>
      <c r="N41" s="73"/>
      <c r="O41" s="73"/>
      <c r="P41" s="73"/>
      <c r="Q41" s="73"/>
      <c r="R41" s="73"/>
      <c r="S41" s="200"/>
    </row>
    <row r="42" spans="1:19" ht="20.25" customHeight="1">
      <c r="R42" s="257"/>
      <c r="S42" s="200"/>
    </row>
    <row r="43" spans="1:19" ht="20.25" customHeight="1">
      <c r="R43" s="257"/>
      <c r="S43" s="200"/>
    </row>
    <row r="44" spans="1:19" ht="20.25" customHeight="1">
      <c r="R44" s="257"/>
      <c r="S44" s="200"/>
    </row>
    <row r="45" spans="1:19" ht="20.25" customHeight="1">
      <c r="R45" s="257"/>
      <c r="S45" s="200"/>
    </row>
    <row r="46" spans="1:19" ht="20.25" customHeight="1">
      <c r="R46" s="257"/>
      <c r="S46" s="200"/>
    </row>
    <row r="47" spans="1:19" ht="20.25" customHeight="1">
      <c r="R47" s="257"/>
      <c r="S47" s="200"/>
    </row>
    <row r="48" spans="1:19" ht="20.25" customHeight="1">
      <c r="R48" s="257"/>
      <c r="S48" s="200"/>
    </row>
    <row r="49" spans="1:19" ht="20.25" customHeight="1">
      <c r="R49" s="257"/>
      <c r="S49" s="200"/>
    </row>
    <row r="50" spans="1:19" ht="20.25" customHeight="1">
      <c r="R50" s="257"/>
      <c r="S50" s="200"/>
    </row>
    <row r="51" spans="1:19" ht="20.25" customHeight="1">
      <c r="R51" s="257"/>
      <c r="S51" s="200"/>
    </row>
    <row r="52" spans="1:19" ht="20.25" customHeight="1">
      <c r="R52" s="257"/>
      <c r="S52" s="200"/>
    </row>
    <row r="53" spans="1:19" ht="20.25" customHeight="1">
      <c r="R53" s="257"/>
      <c r="S53" s="200"/>
    </row>
    <row r="54" spans="1:19" ht="20.25" customHeight="1">
      <c r="R54" s="257"/>
      <c r="S54" s="200"/>
    </row>
    <row r="55" spans="1:19">
      <c r="R55" s="257"/>
      <c r="S55" s="200"/>
    </row>
    <row r="56" spans="1:19" ht="20.25">
      <c r="R56" s="257">
        <v>28</v>
      </c>
      <c r="S56" s="200">
        <v>2</v>
      </c>
    </row>
    <row r="57" spans="1:19" ht="20.2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285" t="s">
        <v>115</v>
      </c>
      <c r="P57" s="285"/>
      <c r="Q57" s="285"/>
      <c r="R57" s="285"/>
    </row>
    <row r="58" spans="1:19" ht="20.25">
      <c r="A58" s="283" t="s">
        <v>116</v>
      </c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</row>
    <row r="59" spans="1:19" ht="20.25">
      <c r="A59" s="283" t="s">
        <v>371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</row>
    <row r="60" spans="1:19" ht="20.25">
      <c r="A60" s="283" t="s">
        <v>0</v>
      </c>
      <c r="B60" s="283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</row>
    <row r="61" spans="1:19" ht="20.25">
      <c r="A61" s="80" t="s">
        <v>144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9" ht="20.25">
      <c r="A62" s="1" t="s">
        <v>385</v>
      </c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9" ht="20.25">
      <c r="A63" s="152" t="s">
        <v>1</v>
      </c>
      <c r="B63" s="260" t="s">
        <v>117</v>
      </c>
      <c r="C63" s="152" t="s">
        <v>118</v>
      </c>
      <c r="D63" s="260" t="s">
        <v>3</v>
      </c>
      <c r="E63" s="152" t="s">
        <v>29</v>
      </c>
      <c r="F63" s="152" t="s">
        <v>112</v>
      </c>
      <c r="G63" s="288" t="s">
        <v>232</v>
      </c>
      <c r="H63" s="291"/>
      <c r="I63" s="286"/>
      <c r="J63" s="286" t="s">
        <v>383</v>
      </c>
      <c r="K63" s="287"/>
      <c r="L63" s="287"/>
      <c r="M63" s="287"/>
      <c r="N63" s="287"/>
      <c r="O63" s="287"/>
      <c r="P63" s="287"/>
      <c r="Q63" s="287"/>
      <c r="R63" s="288"/>
    </row>
    <row r="64" spans="1:19" ht="20.25">
      <c r="A64" s="47"/>
      <c r="B64" s="7"/>
      <c r="C64" s="5"/>
      <c r="D64" s="259" t="s">
        <v>119</v>
      </c>
      <c r="E64" s="47" t="s">
        <v>30</v>
      </c>
      <c r="F64" s="47" t="s">
        <v>113</v>
      </c>
      <c r="G64" s="264" t="s">
        <v>4</v>
      </c>
      <c r="H64" s="262" t="s">
        <v>5</v>
      </c>
      <c r="I64" s="264" t="s">
        <v>6</v>
      </c>
      <c r="J64" s="263" t="s">
        <v>7</v>
      </c>
      <c r="K64" s="262" t="s">
        <v>8</v>
      </c>
      <c r="L64" s="264" t="s">
        <v>9</v>
      </c>
      <c r="M64" s="262" t="s">
        <v>10</v>
      </c>
      <c r="N64" s="264" t="s">
        <v>11</v>
      </c>
      <c r="O64" s="262" t="s">
        <v>12</v>
      </c>
      <c r="P64" s="264" t="s">
        <v>13</v>
      </c>
      <c r="Q64" s="262" t="s">
        <v>14</v>
      </c>
      <c r="R64" s="261" t="s">
        <v>15</v>
      </c>
    </row>
    <row r="65" spans="1:18" ht="20.25">
      <c r="A65" s="265">
        <v>1</v>
      </c>
      <c r="B65" s="12" t="s">
        <v>402</v>
      </c>
      <c r="C65" s="3" t="s">
        <v>403</v>
      </c>
      <c r="D65" s="61">
        <v>575000</v>
      </c>
      <c r="E65" s="10" t="s">
        <v>52</v>
      </c>
      <c r="F65" s="266" t="s">
        <v>53</v>
      </c>
      <c r="G65" s="11"/>
      <c r="H65" s="3"/>
      <c r="I65" s="11"/>
      <c r="J65" s="66"/>
      <c r="K65" s="66"/>
      <c r="L65" s="78"/>
      <c r="M65" s="66"/>
      <c r="N65" s="78"/>
      <c r="O65" s="66"/>
      <c r="P65" s="78"/>
      <c r="Q65" s="66"/>
      <c r="R65" s="66"/>
    </row>
    <row r="66" spans="1:18" ht="20.25">
      <c r="A66" s="55"/>
      <c r="B66" s="17"/>
      <c r="C66" s="15" t="s">
        <v>404</v>
      </c>
      <c r="D66" s="28"/>
      <c r="E66" s="28"/>
      <c r="F66" s="57" t="s">
        <v>76</v>
      </c>
      <c r="G66" s="16"/>
      <c r="H66" s="15"/>
      <c r="I66" s="16"/>
      <c r="J66" s="17"/>
      <c r="K66" s="65"/>
      <c r="L66" s="103"/>
      <c r="M66" s="65"/>
      <c r="N66" s="103"/>
      <c r="O66" s="65"/>
      <c r="P66" s="103"/>
      <c r="Q66" s="65"/>
      <c r="R66" s="65"/>
    </row>
    <row r="67" spans="1:18" ht="20.25">
      <c r="A67" s="55"/>
      <c r="B67" s="17"/>
      <c r="C67" s="15" t="s">
        <v>405</v>
      </c>
      <c r="D67" s="28"/>
      <c r="E67" s="28"/>
      <c r="F67" s="57"/>
      <c r="G67" s="16"/>
      <c r="H67" s="15"/>
      <c r="I67" s="16"/>
      <c r="J67" s="17"/>
      <c r="K67" s="65"/>
      <c r="L67" s="103"/>
      <c r="M67" s="65"/>
      <c r="N67" s="103"/>
      <c r="O67" s="65"/>
      <c r="P67" s="103"/>
      <c r="Q67" s="65"/>
      <c r="R67" s="65"/>
    </row>
    <row r="68" spans="1:18" ht="20.25">
      <c r="A68" s="53"/>
      <c r="B68" s="6"/>
      <c r="C68" s="9" t="s">
        <v>406</v>
      </c>
      <c r="D68" s="59"/>
      <c r="E68" s="59"/>
      <c r="F68" s="47"/>
      <c r="G68" s="7"/>
      <c r="H68" s="9"/>
      <c r="I68" s="7"/>
      <c r="J68" s="6"/>
      <c r="K68" s="106"/>
      <c r="L68" s="105"/>
      <c r="M68" s="106"/>
      <c r="N68" s="105"/>
      <c r="O68" s="106"/>
      <c r="P68" s="105"/>
      <c r="Q68" s="106"/>
      <c r="R68" s="106"/>
    </row>
    <row r="69" spans="1:18" ht="20.25">
      <c r="A69" s="262" t="s">
        <v>16</v>
      </c>
      <c r="B69" s="262">
        <v>1</v>
      </c>
      <c r="C69" s="75"/>
      <c r="D69" s="74">
        <f>SUM(D65:D68)</f>
        <v>575000</v>
      </c>
      <c r="E69" s="73"/>
      <c r="F69" s="73"/>
      <c r="G69" s="73"/>
      <c r="H69" s="73"/>
      <c r="I69" s="73"/>
      <c r="J69" s="73"/>
      <c r="K69" s="73"/>
      <c r="L69" s="140"/>
      <c r="M69" s="73"/>
      <c r="N69" s="73"/>
      <c r="O69" s="73"/>
      <c r="P69" s="73"/>
      <c r="Q69" s="73"/>
      <c r="R69" s="73"/>
    </row>
    <row r="89" spans="1:19" ht="20.25">
      <c r="R89" s="72">
        <v>29</v>
      </c>
      <c r="S89" s="30">
        <v>3</v>
      </c>
    </row>
    <row r="90" spans="1:19" ht="20.2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285" t="s">
        <v>115</v>
      </c>
      <c r="P90" s="285"/>
      <c r="Q90" s="285"/>
      <c r="R90" s="285"/>
    </row>
    <row r="91" spans="1:19" ht="20.25">
      <c r="A91" s="283" t="s">
        <v>116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</row>
    <row r="92" spans="1:19" ht="20.25">
      <c r="A92" s="283" t="s">
        <v>371</v>
      </c>
      <c r="B92" s="283"/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</row>
    <row r="93" spans="1:19" ht="20.25">
      <c r="A93" s="283" t="s">
        <v>0</v>
      </c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</row>
    <row r="94" spans="1:19" ht="20.25">
      <c r="A94" s="80" t="s">
        <v>384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9" ht="20.25">
      <c r="A95" s="1" t="s">
        <v>385</v>
      </c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9" ht="20.25">
      <c r="A96" s="152" t="s">
        <v>1</v>
      </c>
      <c r="B96" s="260" t="s">
        <v>117</v>
      </c>
      <c r="C96" s="152" t="s">
        <v>118</v>
      </c>
      <c r="D96" s="260" t="s">
        <v>3</v>
      </c>
      <c r="E96" s="152" t="s">
        <v>29</v>
      </c>
      <c r="F96" s="152" t="s">
        <v>112</v>
      </c>
      <c r="G96" s="288" t="s">
        <v>232</v>
      </c>
      <c r="H96" s="291"/>
      <c r="I96" s="286"/>
      <c r="J96" s="286" t="s">
        <v>383</v>
      </c>
      <c r="K96" s="287"/>
      <c r="L96" s="287"/>
      <c r="M96" s="287"/>
      <c r="N96" s="287"/>
      <c r="O96" s="287"/>
      <c r="P96" s="287"/>
      <c r="Q96" s="287"/>
      <c r="R96" s="288"/>
    </row>
    <row r="97" spans="1:18" ht="20.25">
      <c r="A97" s="47"/>
      <c r="B97" s="7"/>
      <c r="C97" s="5"/>
      <c r="D97" s="259" t="s">
        <v>119</v>
      </c>
      <c r="E97" s="47" t="s">
        <v>30</v>
      </c>
      <c r="F97" s="47" t="s">
        <v>113</v>
      </c>
      <c r="G97" s="264" t="s">
        <v>4</v>
      </c>
      <c r="H97" s="262" t="s">
        <v>5</v>
      </c>
      <c r="I97" s="264" t="s">
        <v>6</v>
      </c>
      <c r="J97" s="263" t="s">
        <v>7</v>
      </c>
      <c r="K97" s="262" t="s">
        <v>8</v>
      </c>
      <c r="L97" s="264" t="s">
        <v>9</v>
      </c>
      <c r="M97" s="262" t="s">
        <v>10</v>
      </c>
      <c r="N97" s="264" t="s">
        <v>11</v>
      </c>
      <c r="O97" s="262" t="s">
        <v>12</v>
      </c>
      <c r="P97" s="264" t="s">
        <v>13</v>
      </c>
      <c r="Q97" s="262" t="s">
        <v>14</v>
      </c>
      <c r="R97" s="261" t="s">
        <v>15</v>
      </c>
    </row>
    <row r="98" spans="1:18" ht="20.25">
      <c r="A98" s="152">
        <v>1</v>
      </c>
      <c r="B98" s="12" t="s">
        <v>407</v>
      </c>
      <c r="C98" s="3" t="s">
        <v>408</v>
      </c>
      <c r="D98" s="10">
        <v>12000</v>
      </c>
      <c r="E98" s="10" t="s">
        <v>52</v>
      </c>
      <c r="F98" s="280" t="s">
        <v>183</v>
      </c>
      <c r="G98" s="11"/>
      <c r="H98" s="3"/>
      <c r="I98" s="11"/>
      <c r="J98" s="66"/>
      <c r="K98" s="66"/>
      <c r="L98" s="78"/>
      <c r="M98" s="66"/>
      <c r="N98" s="78"/>
      <c r="O98" s="66"/>
      <c r="P98" s="78"/>
      <c r="Q98" s="66"/>
      <c r="R98" s="66"/>
    </row>
    <row r="99" spans="1:18" ht="20.25">
      <c r="A99" s="47"/>
      <c r="B99" s="6"/>
      <c r="C99" s="9" t="s">
        <v>409</v>
      </c>
      <c r="D99" s="19"/>
      <c r="E99" s="59"/>
      <c r="F99" s="62"/>
      <c r="G99" s="7"/>
      <c r="H99" s="9"/>
      <c r="I99" s="7"/>
      <c r="J99" s="6"/>
      <c r="K99" s="106"/>
      <c r="L99" s="105"/>
      <c r="M99" s="106"/>
      <c r="N99" s="105"/>
      <c r="O99" s="106"/>
      <c r="P99" s="105"/>
      <c r="Q99" s="106"/>
      <c r="R99" s="106"/>
    </row>
    <row r="100" spans="1:18" ht="20.25">
      <c r="A100" s="277">
        <v>2</v>
      </c>
      <c r="B100" s="12" t="s">
        <v>410</v>
      </c>
      <c r="C100" s="3" t="s">
        <v>411</v>
      </c>
      <c r="D100" s="61">
        <v>21000</v>
      </c>
      <c r="E100" s="10" t="s">
        <v>52</v>
      </c>
      <c r="F100" s="280" t="s">
        <v>183</v>
      </c>
      <c r="G100" s="11"/>
      <c r="H100" s="3"/>
      <c r="I100" s="11"/>
      <c r="J100" s="12"/>
      <c r="K100" s="66"/>
      <c r="L100" s="78"/>
      <c r="M100" s="66"/>
      <c r="N100" s="78"/>
      <c r="O100" s="66"/>
      <c r="P100" s="78"/>
      <c r="Q100" s="66"/>
      <c r="R100" s="66"/>
    </row>
    <row r="101" spans="1:18" ht="20.25">
      <c r="A101" s="53"/>
      <c r="B101" s="6"/>
      <c r="C101" s="9" t="s">
        <v>412</v>
      </c>
      <c r="D101" s="59"/>
      <c r="E101" s="59"/>
      <c r="F101" s="62"/>
      <c r="G101" s="7"/>
      <c r="H101" s="9"/>
      <c r="I101" s="7"/>
      <c r="J101" s="6"/>
      <c r="K101" s="106"/>
      <c r="L101" s="105"/>
      <c r="M101" s="106"/>
      <c r="N101" s="105"/>
      <c r="O101" s="106"/>
      <c r="P101" s="105"/>
      <c r="Q101" s="106"/>
      <c r="R101" s="106"/>
    </row>
    <row r="102" spans="1:18" ht="20.25">
      <c r="A102" s="277">
        <v>3</v>
      </c>
      <c r="B102" s="12" t="s">
        <v>413</v>
      </c>
      <c r="C102" s="3" t="s">
        <v>414</v>
      </c>
      <c r="D102" s="61">
        <v>16500</v>
      </c>
      <c r="E102" s="10" t="s">
        <v>52</v>
      </c>
      <c r="F102" s="280" t="s">
        <v>183</v>
      </c>
      <c r="G102" s="11"/>
      <c r="H102" s="3"/>
      <c r="I102" s="11"/>
      <c r="J102" s="12"/>
      <c r="K102" s="66"/>
      <c r="L102" s="78"/>
      <c r="M102" s="66"/>
      <c r="N102" s="78"/>
      <c r="O102" s="66"/>
      <c r="P102" s="78"/>
      <c r="Q102" s="66"/>
      <c r="R102" s="66"/>
    </row>
    <row r="103" spans="1:18" ht="20.25">
      <c r="A103" s="53"/>
      <c r="B103" s="6"/>
      <c r="C103" s="9" t="s">
        <v>415</v>
      </c>
      <c r="D103" s="59"/>
      <c r="E103" s="28"/>
      <c r="F103" s="57"/>
      <c r="G103" s="7"/>
      <c r="H103" s="9"/>
      <c r="I103" s="7"/>
      <c r="J103" s="6"/>
      <c r="K103" s="106"/>
      <c r="L103" s="105"/>
      <c r="M103" s="106"/>
      <c r="N103" s="105"/>
      <c r="O103" s="106"/>
      <c r="P103" s="105"/>
      <c r="Q103" s="106"/>
      <c r="R103" s="106"/>
    </row>
    <row r="104" spans="1:18" ht="20.25">
      <c r="A104" s="277">
        <v>4</v>
      </c>
      <c r="B104" s="12" t="s">
        <v>416</v>
      </c>
      <c r="C104" s="3" t="s">
        <v>417</v>
      </c>
      <c r="D104" s="186">
        <v>7000</v>
      </c>
      <c r="E104" s="113" t="s">
        <v>52</v>
      </c>
      <c r="F104" s="152" t="s">
        <v>183</v>
      </c>
      <c r="G104" s="11"/>
      <c r="H104" s="3"/>
      <c r="I104" s="11"/>
      <c r="J104" s="12"/>
      <c r="K104" s="66"/>
      <c r="L104" s="78"/>
      <c r="M104" s="66"/>
      <c r="N104" s="78"/>
      <c r="O104" s="66"/>
      <c r="P104" s="78"/>
      <c r="Q104" s="66"/>
      <c r="R104" s="66"/>
    </row>
    <row r="105" spans="1:18" ht="20.25">
      <c r="A105" s="53"/>
      <c r="B105" s="6"/>
      <c r="C105" s="9"/>
      <c r="D105" s="282"/>
      <c r="E105" s="60"/>
      <c r="F105" s="47"/>
      <c r="G105" s="7"/>
      <c r="H105" s="9"/>
      <c r="I105" s="7"/>
      <c r="J105" s="6"/>
      <c r="K105" s="106"/>
      <c r="L105" s="105"/>
      <c r="M105" s="106"/>
      <c r="N105" s="105"/>
      <c r="O105" s="106"/>
      <c r="P105" s="105"/>
      <c r="Q105" s="106"/>
      <c r="R105" s="106"/>
    </row>
    <row r="106" spans="1:18" ht="20.25">
      <c r="A106" s="262" t="s">
        <v>16</v>
      </c>
      <c r="B106" s="262">
        <v>4</v>
      </c>
      <c r="C106" s="73"/>
      <c r="D106" s="74">
        <f>SUM(D98+D102+D104)</f>
        <v>35500</v>
      </c>
      <c r="E106" s="75"/>
      <c r="F106" s="75"/>
      <c r="G106" s="73"/>
      <c r="H106" s="73"/>
      <c r="I106" s="73"/>
      <c r="J106" s="73"/>
      <c r="K106" s="73"/>
      <c r="L106" s="140"/>
      <c r="M106" s="73"/>
      <c r="N106" s="73"/>
      <c r="O106" s="73"/>
      <c r="P106" s="73"/>
      <c r="Q106" s="73"/>
      <c r="R106" s="73"/>
    </row>
    <row r="107" spans="1:18" ht="20.25">
      <c r="A107" s="56"/>
      <c r="B107" s="56"/>
      <c r="C107" s="71"/>
      <c r="D107" s="29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</row>
    <row r="108" spans="1:18" ht="20.25">
      <c r="A108" s="56"/>
      <c r="B108" s="56"/>
      <c r="C108" s="71"/>
      <c r="D108" s="29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</row>
    <row r="109" spans="1:18" ht="20.25">
      <c r="A109" s="56"/>
      <c r="B109" s="56"/>
      <c r="C109" s="71"/>
      <c r="D109" s="29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</row>
    <row r="110" spans="1:18" ht="14.25" customHeight="1">
      <c r="A110" s="56"/>
      <c r="B110" s="56"/>
      <c r="C110" s="71"/>
      <c r="D110" s="29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</row>
    <row r="111" spans="1:18" ht="14.25" customHeight="1">
      <c r="A111" s="56"/>
      <c r="B111" s="56"/>
      <c r="C111" s="71"/>
      <c r="D111" s="29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</row>
    <row r="112" spans="1:18" ht="14.25" customHeight="1">
      <c r="A112" s="56"/>
      <c r="B112" s="56"/>
      <c r="C112" s="71"/>
      <c r="D112" s="29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</row>
    <row r="113" spans="1:19" ht="14.25" customHeight="1">
      <c r="A113" s="56"/>
      <c r="B113" s="56"/>
      <c r="C113" s="71"/>
      <c r="D113" s="29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</row>
    <row r="114" spans="1:19" ht="14.25" customHeight="1">
      <c r="A114" s="56"/>
      <c r="B114" s="56"/>
      <c r="C114" s="71"/>
      <c r="D114" s="29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</row>
    <row r="115" spans="1:19" ht="14.25" customHeight="1">
      <c r="A115" s="56"/>
      <c r="B115" s="56"/>
      <c r="C115" s="71"/>
      <c r="D115" s="29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</row>
    <row r="116" spans="1:19" ht="12" customHeight="1">
      <c r="A116" s="56"/>
      <c r="B116" s="56"/>
      <c r="C116" s="71"/>
      <c r="D116" s="29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</row>
    <row r="117" spans="1:19" ht="12" customHeight="1">
      <c r="A117" s="56"/>
      <c r="B117" s="56"/>
      <c r="C117" s="71"/>
      <c r="D117" s="29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</row>
    <row r="119" spans="1:19" ht="20.25">
      <c r="R119" s="257">
        <v>30</v>
      </c>
      <c r="S119" s="30">
        <v>4</v>
      </c>
    </row>
    <row r="120" spans="1:19" ht="20.2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285" t="s">
        <v>115</v>
      </c>
      <c r="P120" s="285"/>
      <c r="Q120" s="285"/>
      <c r="R120" s="285"/>
    </row>
    <row r="121" spans="1:19" ht="20.25">
      <c r="A121" s="283" t="s">
        <v>116</v>
      </c>
      <c r="B121" s="283"/>
      <c r="C121" s="283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</row>
    <row r="122" spans="1:19" ht="20.25">
      <c r="A122" s="283" t="s">
        <v>371</v>
      </c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</row>
    <row r="123" spans="1:19" ht="20.25">
      <c r="A123" s="283" t="s">
        <v>0</v>
      </c>
      <c r="B123" s="283"/>
      <c r="C123" s="283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</row>
    <row r="124" spans="1:19" ht="20.25">
      <c r="A124" s="80" t="s">
        <v>445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00"/>
    </row>
    <row r="125" spans="1:19" ht="20.25">
      <c r="A125" s="1" t="s">
        <v>385</v>
      </c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9" ht="20.25">
      <c r="A126" s="152" t="s">
        <v>1</v>
      </c>
      <c r="B126" s="278" t="s">
        <v>117</v>
      </c>
      <c r="C126" s="152" t="s">
        <v>118</v>
      </c>
      <c r="D126" s="278" t="s">
        <v>3</v>
      </c>
      <c r="E126" s="152" t="s">
        <v>29</v>
      </c>
      <c r="F126" s="152" t="s">
        <v>112</v>
      </c>
      <c r="G126" s="288" t="s">
        <v>232</v>
      </c>
      <c r="H126" s="291"/>
      <c r="I126" s="286"/>
      <c r="J126" s="286" t="s">
        <v>383</v>
      </c>
      <c r="K126" s="287"/>
      <c r="L126" s="287"/>
      <c r="M126" s="287"/>
      <c r="N126" s="287"/>
      <c r="O126" s="287"/>
      <c r="P126" s="287"/>
      <c r="Q126" s="287"/>
      <c r="R126" s="288"/>
    </row>
    <row r="127" spans="1:19" ht="20.25">
      <c r="A127" s="47"/>
      <c r="B127" s="7"/>
      <c r="C127" s="5"/>
      <c r="D127" s="273" t="s">
        <v>119</v>
      </c>
      <c r="E127" s="47" t="s">
        <v>30</v>
      </c>
      <c r="F127" s="47" t="s">
        <v>113</v>
      </c>
      <c r="G127" s="275" t="s">
        <v>4</v>
      </c>
      <c r="H127" s="279" t="s">
        <v>5</v>
      </c>
      <c r="I127" s="275" t="s">
        <v>6</v>
      </c>
      <c r="J127" s="274" t="s">
        <v>7</v>
      </c>
      <c r="K127" s="279" t="s">
        <v>8</v>
      </c>
      <c r="L127" s="275" t="s">
        <v>9</v>
      </c>
      <c r="M127" s="279" t="s">
        <v>10</v>
      </c>
      <c r="N127" s="275" t="s">
        <v>11</v>
      </c>
      <c r="O127" s="279" t="s">
        <v>12</v>
      </c>
      <c r="P127" s="275" t="s">
        <v>13</v>
      </c>
      <c r="Q127" s="279" t="s">
        <v>14</v>
      </c>
      <c r="R127" s="276" t="s">
        <v>15</v>
      </c>
    </row>
    <row r="128" spans="1:19" ht="20.25">
      <c r="A128" s="152">
        <v>1</v>
      </c>
      <c r="B128" s="3" t="s">
        <v>388</v>
      </c>
      <c r="C128" s="3" t="s">
        <v>390</v>
      </c>
      <c r="D128" s="10">
        <v>23000</v>
      </c>
      <c r="E128" s="61" t="s">
        <v>52</v>
      </c>
      <c r="F128" s="280" t="s">
        <v>183</v>
      </c>
      <c r="G128" s="11"/>
      <c r="H128" s="3"/>
      <c r="I128" s="11"/>
      <c r="J128" s="66"/>
      <c r="K128" s="66"/>
      <c r="L128" s="78"/>
      <c r="M128" s="66"/>
      <c r="N128" s="78"/>
      <c r="O128" s="66"/>
      <c r="P128" s="78"/>
      <c r="Q128" s="66"/>
      <c r="R128" s="66"/>
    </row>
    <row r="129" spans="1:18" ht="20.25">
      <c r="A129" s="47"/>
      <c r="B129" s="9"/>
      <c r="C129" s="9" t="s">
        <v>423</v>
      </c>
      <c r="D129" s="19"/>
      <c r="E129" s="59"/>
      <c r="F129" s="62"/>
      <c r="G129" s="7"/>
      <c r="H129" s="9"/>
      <c r="I129" s="7"/>
      <c r="J129" s="6"/>
      <c r="K129" s="106"/>
      <c r="L129" s="105"/>
      <c r="M129" s="106"/>
      <c r="N129" s="105"/>
      <c r="O129" s="106"/>
      <c r="P129" s="105"/>
      <c r="Q129" s="106"/>
      <c r="R129" s="106"/>
    </row>
    <row r="130" spans="1:18" ht="20.25">
      <c r="A130" s="279" t="s">
        <v>16</v>
      </c>
      <c r="B130" s="279">
        <v>1</v>
      </c>
      <c r="C130" s="73"/>
      <c r="D130" s="74">
        <f>SUM(D128)</f>
        <v>23000</v>
      </c>
      <c r="E130" s="75"/>
      <c r="F130" s="75"/>
      <c r="G130" s="73"/>
      <c r="H130" s="73"/>
      <c r="I130" s="73"/>
      <c r="J130" s="73"/>
      <c r="K130" s="73"/>
      <c r="L130" s="140"/>
      <c r="M130" s="73"/>
      <c r="N130" s="73"/>
      <c r="O130" s="73"/>
      <c r="P130" s="73"/>
      <c r="Q130" s="73"/>
      <c r="R130" s="73"/>
    </row>
    <row r="131" spans="1:18" ht="20.25">
      <c r="A131" s="56"/>
      <c r="B131" s="16"/>
      <c r="C131" s="16"/>
      <c r="D131" s="29"/>
      <c r="E131" s="29"/>
      <c r="F131" s="56"/>
      <c r="G131" s="16"/>
      <c r="H131" s="16"/>
      <c r="I131" s="16"/>
      <c r="J131" s="16"/>
      <c r="K131" s="103"/>
      <c r="L131" s="103"/>
      <c r="M131" s="103"/>
      <c r="N131" s="103"/>
      <c r="O131" s="103"/>
      <c r="P131" s="103"/>
      <c r="Q131" s="103"/>
      <c r="R131" s="103"/>
    </row>
    <row r="132" spans="1:18" ht="20.25">
      <c r="A132" s="56"/>
      <c r="B132" s="16"/>
      <c r="C132" s="16"/>
      <c r="D132" s="29"/>
      <c r="E132" s="29"/>
      <c r="F132" s="56"/>
      <c r="G132" s="16"/>
      <c r="H132" s="16"/>
      <c r="I132" s="16"/>
      <c r="J132" s="16"/>
      <c r="K132" s="103"/>
      <c r="L132" s="103"/>
      <c r="M132" s="103"/>
      <c r="N132" s="103"/>
      <c r="O132" s="103"/>
      <c r="P132" s="103"/>
      <c r="Q132" s="103"/>
      <c r="R132" s="103"/>
    </row>
    <row r="133" spans="1:18" ht="20.25">
      <c r="A133" s="56"/>
      <c r="B133" s="16"/>
      <c r="C133" s="16"/>
      <c r="D133" s="29"/>
      <c r="E133" s="29"/>
      <c r="F133" s="56"/>
      <c r="G133" s="16"/>
      <c r="H133" s="16"/>
      <c r="I133" s="16"/>
      <c r="J133" s="16"/>
      <c r="K133" s="103"/>
      <c r="L133" s="103"/>
      <c r="M133" s="103"/>
      <c r="N133" s="103"/>
      <c r="O133" s="103"/>
      <c r="P133" s="103"/>
      <c r="Q133" s="103"/>
      <c r="R133" s="103"/>
    </row>
    <row r="134" spans="1:18" ht="20.25">
      <c r="A134" s="56"/>
      <c r="B134" s="16"/>
      <c r="C134" s="16"/>
      <c r="D134" s="29"/>
      <c r="E134" s="29"/>
      <c r="F134" s="56"/>
      <c r="G134" s="16"/>
      <c r="H134" s="16"/>
      <c r="I134" s="16"/>
      <c r="J134" s="16"/>
      <c r="K134" s="103"/>
      <c r="L134" s="103"/>
      <c r="M134" s="103"/>
      <c r="N134" s="103"/>
      <c r="O134" s="103"/>
      <c r="P134" s="103"/>
      <c r="Q134" s="103"/>
      <c r="R134" s="103"/>
    </row>
    <row r="135" spans="1:18" ht="20.25">
      <c r="A135" s="56"/>
      <c r="B135" s="16"/>
      <c r="C135" s="16"/>
      <c r="D135" s="29"/>
      <c r="E135" s="29"/>
      <c r="F135" s="56"/>
      <c r="G135" s="16"/>
      <c r="H135" s="16"/>
      <c r="I135" s="16"/>
      <c r="J135" s="16"/>
      <c r="K135" s="103"/>
      <c r="L135" s="103"/>
      <c r="M135" s="103"/>
      <c r="N135" s="103"/>
      <c r="O135" s="103"/>
      <c r="P135" s="103"/>
      <c r="Q135" s="103"/>
      <c r="R135" s="103"/>
    </row>
    <row r="136" spans="1:18" ht="20.25">
      <c r="A136" s="56"/>
      <c r="B136" s="16"/>
      <c r="C136" s="16"/>
      <c r="D136" s="29"/>
      <c r="E136" s="29"/>
      <c r="F136" s="56"/>
      <c r="G136" s="16"/>
      <c r="H136" s="16"/>
      <c r="I136" s="16"/>
      <c r="J136" s="16"/>
      <c r="K136" s="103"/>
      <c r="L136" s="103"/>
      <c r="M136" s="103"/>
      <c r="N136" s="103"/>
      <c r="O136" s="103"/>
      <c r="P136" s="103"/>
      <c r="Q136" s="103"/>
      <c r="R136" s="103"/>
    </row>
    <row r="137" spans="1:18" ht="20.25">
      <c r="A137" s="56"/>
      <c r="B137" s="16"/>
      <c r="C137" s="16"/>
      <c r="D137" s="29"/>
      <c r="E137" s="29"/>
      <c r="F137" s="56"/>
      <c r="G137" s="16"/>
      <c r="H137" s="16"/>
      <c r="I137" s="16"/>
      <c r="J137" s="16"/>
      <c r="K137" s="103"/>
      <c r="L137" s="103"/>
      <c r="M137" s="103"/>
      <c r="N137" s="103"/>
      <c r="O137" s="103"/>
      <c r="P137" s="103"/>
      <c r="Q137" s="103"/>
      <c r="R137" s="103"/>
    </row>
    <row r="138" spans="1:18" ht="20.25">
      <c r="A138" s="56"/>
      <c r="B138" s="16"/>
      <c r="C138" s="16"/>
      <c r="D138" s="29"/>
      <c r="E138" s="29"/>
      <c r="F138" s="56"/>
      <c r="G138" s="16"/>
      <c r="H138" s="16"/>
      <c r="I138" s="16"/>
      <c r="J138" s="16"/>
      <c r="K138" s="103"/>
      <c r="L138" s="103"/>
      <c r="M138" s="103"/>
      <c r="N138" s="103"/>
      <c r="O138" s="103"/>
      <c r="P138" s="103"/>
      <c r="Q138" s="103"/>
      <c r="R138" s="103"/>
    </row>
    <row r="139" spans="1:18" ht="20.25">
      <c r="A139" s="56"/>
      <c r="B139" s="16"/>
      <c r="C139" s="16"/>
      <c r="D139" s="29"/>
      <c r="E139" s="29"/>
      <c r="F139" s="56"/>
      <c r="G139" s="16"/>
      <c r="H139" s="16"/>
      <c r="I139" s="16"/>
      <c r="J139" s="16"/>
      <c r="K139" s="103"/>
      <c r="L139" s="103"/>
      <c r="M139" s="103"/>
      <c r="N139" s="103"/>
      <c r="O139" s="103"/>
      <c r="P139" s="103"/>
      <c r="Q139" s="103"/>
      <c r="R139" s="103"/>
    </row>
    <row r="140" spans="1:18" ht="20.25">
      <c r="A140" s="56"/>
      <c r="B140" s="16"/>
      <c r="C140" s="16"/>
      <c r="D140" s="29"/>
      <c r="E140" s="29"/>
      <c r="F140" s="56"/>
      <c r="G140" s="16"/>
      <c r="H140" s="16"/>
      <c r="I140" s="16"/>
      <c r="J140" s="16"/>
      <c r="K140" s="103"/>
      <c r="L140" s="103"/>
      <c r="M140" s="103"/>
      <c r="N140" s="103"/>
      <c r="O140" s="103"/>
      <c r="P140" s="103"/>
      <c r="Q140" s="103"/>
      <c r="R140" s="103"/>
    </row>
    <row r="141" spans="1:18" ht="20.25">
      <c r="A141" s="56"/>
      <c r="B141" s="16"/>
      <c r="C141" s="16"/>
      <c r="D141" s="29"/>
      <c r="E141" s="29"/>
      <c r="F141" s="56"/>
      <c r="G141" s="16"/>
      <c r="H141" s="16"/>
      <c r="I141" s="16"/>
      <c r="J141" s="16"/>
      <c r="K141" s="103"/>
      <c r="L141" s="103"/>
      <c r="M141" s="103"/>
      <c r="N141" s="103"/>
      <c r="O141" s="103"/>
      <c r="P141" s="103"/>
      <c r="Q141" s="103"/>
      <c r="R141" s="103"/>
    </row>
    <row r="142" spans="1:18" ht="20.25">
      <c r="A142" s="56"/>
      <c r="B142" s="16"/>
      <c r="C142" s="16"/>
      <c r="D142" s="29"/>
      <c r="E142" s="29"/>
      <c r="F142" s="56"/>
      <c r="G142" s="16"/>
      <c r="H142" s="16"/>
      <c r="I142" s="16"/>
      <c r="J142" s="16"/>
      <c r="K142" s="103"/>
      <c r="L142" s="103"/>
      <c r="M142" s="103"/>
      <c r="N142" s="103"/>
      <c r="O142" s="103"/>
      <c r="P142" s="103"/>
      <c r="Q142" s="103"/>
      <c r="R142" s="103"/>
    </row>
    <row r="143" spans="1:18" ht="20.25">
      <c r="A143" s="56"/>
      <c r="B143" s="16"/>
      <c r="C143" s="16"/>
      <c r="D143" s="29"/>
      <c r="E143" s="29"/>
      <c r="F143" s="56"/>
      <c r="G143" s="16"/>
      <c r="H143" s="16"/>
      <c r="I143" s="16"/>
      <c r="J143" s="16"/>
      <c r="K143" s="103"/>
      <c r="L143" s="103"/>
      <c r="M143" s="103"/>
      <c r="N143" s="103"/>
      <c r="O143" s="103"/>
      <c r="P143" s="103"/>
      <c r="Q143" s="103"/>
      <c r="R143" s="103"/>
    </row>
    <row r="144" spans="1:18">
      <c r="R144" s="257"/>
    </row>
    <row r="145" spans="1:19">
      <c r="R145" s="257"/>
    </row>
    <row r="146" spans="1:19">
      <c r="R146" s="257"/>
    </row>
    <row r="147" spans="1:19" ht="20.25">
      <c r="R147" s="257">
        <v>31</v>
      </c>
      <c r="S147" s="30">
        <v>5</v>
      </c>
    </row>
    <row r="148" spans="1:19" ht="20.2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285" t="s">
        <v>115</v>
      </c>
      <c r="P148" s="285"/>
      <c r="Q148" s="285"/>
      <c r="R148" s="285"/>
    </row>
    <row r="149" spans="1:19" ht="20.25">
      <c r="A149" s="283" t="s">
        <v>116</v>
      </c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</row>
    <row r="150" spans="1:19" ht="20.25">
      <c r="A150" s="283" t="s">
        <v>371</v>
      </c>
      <c r="B150" s="283"/>
      <c r="C150" s="283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</row>
    <row r="151" spans="1:19" ht="20.25">
      <c r="A151" s="283" t="s">
        <v>0</v>
      </c>
      <c r="B151" s="283"/>
      <c r="C151" s="283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</row>
    <row r="152" spans="1:19" ht="20.25">
      <c r="A152" s="80" t="s">
        <v>384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9" ht="20.25">
      <c r="A153" s="1" t="s">
        <v>419</v>
      </c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9" ht="20.25">
      <c r="A154" s="152" t="s">
        <v>1</v>
      </c>
      <c r="B154" s="278" t="s">
        <v>117</v>
      </c>
      <c r="C154" s="152" t="s">
        <v>118</v>
      </c>
      <c r="D154" s="278" t="s">
        <v>3</v>
      </c>
      <c r="E154" s="152" t="s">
        <v>29</v>
      </c>
      <c r="F154" s="152" t="s">
        <v>112</v>
      </c>
      <c r="G154" s="288" t="s">
        <v>232</v>
      </c>
      <c r="H154" s="291"/>
      <c r="I154" s="286"/>
      <c r="J154" s="286" t="s">
        <v>383</v>
      </c>
      <c r="K154" s="287"/>
      <c r="L154" s="287"/>
      <c r="M154" s="287"/>
      <c r="N154" s="287"/>
      <c r="O154" s="287"/>
      <c r="P154" s="287"/>
      <c r="Q154" s="287"/>
      <c r="R154" s="288"/>
    </row>
    <row r="155" spans="1:19" ht="20.25">
      <c r="A155" s="47"/>
      <c r="B155" s="7"/>
      <c r="C155" s="5"/>
      <c r="D155" s="273" t="s">
        <v>119</v>
      </c>
      <c r="E155" s="47" t="s">
        <v>30</v>
      </c>
      <c r="F155" s="47" t="s">
        <v>113</v>
      </c>
      <c r="G155" s="275" t="s">
        <v>4</v>
      </c>
      <c r="H155" s="279" t="s">
        <v>5</v>
      </c>
      <c r="I155" s="275" t="s">
        <v>6</v>
      </c>
      <c r="J155" s="274" t="s">
        <v>7</v>
      </c>
      <c r="K155" s="279" t="s">
        <v>8</v>
      </c>
      <c r="L155" s="275" t="s">
        <v>9</v>
      </c>
      <c r="M155" s="279" t="s">
        <v>10</v>
      </c>
      <c r="N155" s="275" t="s">
        <v>11</v>
      </c>
      <c r="O155" s="279" t="s">
        <v>12</v>
      </c>
      <c r="P155" s="275" t="s">
        <v>13</v>
      </c>
      <c r="Q155" s="279" t="s">
        <v>14</v>
      </c>
      <c r="R155" s="276" t="s">
        <v>15</v>
      </c>
    </row>
    <row r="156" spans="1:19" ht="20.25">
      <c r="A156" s="152">
        <v>1</v>
      </c>
      <c r="B156" s="17" t="s">
        <v>416</v>
      </c>
      <c r="C156" s="3" t="s">
        <v>417</v>
      </c>
      <c r="D156" s="28">
        <v>7000</v>
      </c>
      <c r="E156" s="10" t="s">
        <v>52</v>
      </c>
      <c r="F156" s="280" t="s">
        <v>421</v>
      </c>
      <c r="G156" s="11"/>
      <c r="H156" s="3"/>
      <c r="I156" s="11"/>
      <c r="J156" s="66"/>
      <c r="K156" s="66"/>
      <c r="L156" s="78"/>
      <c r="M156" s="66"/>
      <c r="N156" s="78"/>
      <c r="O156" s="66"/>
      <c r="P156" s="78"/>
      <c r="Q156" s="66"/>
      <c r="R156" s="66"/>
    </row>
    <row r="157" spans="1:19" ht="20.25">
      <c r="A157" s="47"/>
      <c r="B157" s="6"/>
      <c r="C157" s="9"/>
      <c r="D157" s="19"/>
      <c r="E157" s="59"/>
      <c r="F157" s="62" t="s">
        <v>422</v>
      </c>
      <c r="G157" s="7"/>
      <c r="H157" s="9"/>
      <c r="I157" s="7"/>
      <c r="J157" s="6"/>
      <c r="K157" s="106"/>
      <c r="L157" s="105"/>
      <c r="M157" s="106"/>
      <c r="N157" s="105"/>
      <c r="O157" s="106"/>
      <c r="P157" s="105"/>
      <c r="Q157" s="106"/>
      <c r="R157" s="106"/>
    </row>
    <row r="158" spans="1:19" ht="20.25">
      <c r="A158" s="279" t="s">
        <v>16</v>
      </c>
      <c r="B158" s="279">
        <v>1</v>
      </c>
      <c r="C158" s="73"/>
      <c r="D158" s="74">
        <f>SUM(D156)</f>
        <v>7000</v>
      </c>
      <c r="E158" s="73"/>
      <c r="F158" s="73"/>
      <c r="G158" s="73"/>
      <c r="H158" s="73"/>
      <c r="I158" s="73"/>
      <c r="J158" s="73"/>
      <c r="K158" s="73"/>
      <c r="L158" s="140"/>
      <c r="M158" s="73"/>
      <c r="N158" s="73"/>
      <c r="O158" s="73"/>
      <c r="P158" s="73"/>
      <c r="Q158" s="73"/>
      <c r="R158" s="73"/>
    </row>
    <row r="181" spans="1:19" ht="20.25">
      <c r="R181" s="257">
        <v>32</v>
      </c>
      <c r="S181" s="30">
        <v>6</v>
      </c>
    </row>
    <row r="182" spans="1:19" ht="20.2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285" t="s">
        <v>115</v>
      </c>
      <c r="P182" s="285"/>
      <c r="Q182" s="285"/>
      <c r="R182" s="285"/>
    </row>
    <row r="183" spans="1:19" ht="20.25">
      <c r="A183" s="283" t="s">
        <v>116</v>
      </c>
      <c r="B183" s="283"/>
      <c r="C183" s="283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</row>
    <row r="184" spans="1:19" ht="20.25">
      <c r="A184" s="283" t="s">
        <v>371</v>
      </c>
      <c r="B184" s="283"/>
      <c r="C184" s="283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</row>
    <row r="185" spans="1:19" ht="20.25">
      <c r="A185" s="283" t="s">
        <v>0</v>
      </c>
      <c r="B185" s="283"/>
      <c r="C185" s="283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</row>
    <row r="186" spans="1:19" ht="20.25">
      <c r="A186" s="80" t="s">
        <v>384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9" ht="20.25">
      <c r="A187" s="1" t="s">
        <v>420</v>
      </c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9" ht="20.25">
      <c r="A188" s="152" t="s">
        <v>1</v>
      </c>
      <c r="B188" s="278" t="s">
        <v>117</v>
      </c>
      <c r="C188" s="152" t="s">
        <v>118</v>
      </c>
      <c r="D188" s="278" t="s">
        <v>3</v>
      </c>
      <c r="E188" s="152" t="s">
        <v>29</v>
      </c>
      <c r="F188" s="152" t="s">
        <v>112</v>
      </c>
      <c r="G188" s="288" t="s">
        <v>232</v>
      </c>
      <c r="H188" s="291"/>
      <c r="I188" s="286"/>
      <c r="J188" s="286" t="s">
        <v>383</v>
      </c>
      <c r="K188" s="287"/>
      <c r="L188" s="287"/>
      <c r="M188" s="287"/>
      <c r="N188" s="287"/>
      <c r="O188" s="287"/>
      <c r="P188" s="287"/>
      <c r="Q188" s="287"/>
      <c r="R188" s="288"/>
    </row>
    <row r="189" spans="1:19" ht="20.25">
      <c r="A189" s="47"/>
      <c r="B189" s="7"/>
      <c r="C189" s="5"/>
      <c r="D189" s="273" t="s">
        <v>119</v>
      </c>
      <c r="E189" s="47" t="s">
        <v>30</v>
      </c>
      <c r="F189" s="47" t="s">
        <v>113</v>
      </c>
      <c r="G189" s="275" t="s">
        <v>4</v>
      </c>
      <c r="H189" s="279" t="s">
        <v>5</v>
      </c>
      <c r="I189" s="275" t="s">
        <v>6</v>
      </c>
      <c r="J189" s="274" t="s">
        <v>7</v>
      </c>
      <c r="K189" s="279" t="s">
        <v>8</v>
      </c>
      <c r="L189" s="275" t="s">
        <v>9</v>
      </c>
      <c r="M189" s="279" t="s">
        <v>10</v>
      </c>
      <c r="N189" s="275" t="s">
        <v>11</v>
      </c>
      <c r="O189" s="279" t="s">
        <v>12</v>
      </c>
      <c r="P189" s="275" t="s">
        <v>13</v>
      </c>
      <c r="Q189" s="279" t="s">
        <v>14</v>
      </c>
      <c r="R189" s="276" t="s">
        <v>15</v>
      </c>
    </row>
    <row r="190" spans="1:19" ht="20.25">
      <c r="A190" s="152">
        <v>1</v>
      </c>
      <c r="B190" s="12" t="s">
        <v>424</v>
      </c>
      <c r="C190" s="3" t="s">
        <v>425</v>
      </c>
      <c r="D190" s="61">
        <v>6000</v>
      </c>
      <c r="E190" s="10" t="s">
        <v>52</v>
      </c>
      <c r="F190" s="280" t="s">
        <v>59</v>
      </c>
      <c r="G190" s="11"/>
      <c r="H190" s="3"/>
      <c r="I190" s="11"/>
      <c r="J190" s="66"/>
      <c r="K190" s="66"/>
      <c r="L190" s="78"/>
      <c r="M190" s="66"/>
      <c r="N190" s="78"/>
      <c r="O190" s="66"/>
      <c r="P190" s="78"/>
      <c r="Q190" s="66"/>
      <c r="R190" s="66"/>
    </row>
    <row r="191" spans="1:19" ht="20.25">
      <c r="A191" s="47"/>
      <c r="B191" s="6"/>
      <c r="C191" s="9" t="s">
        <v>426</v>
      </c>
      <c r="D191" s="59"/>
      <c r="E191" s="59"/>
      <c r="F191" s="62" t="s">
        <v>60</v>
      </c>
      <c r="G191" s="7"/>
      <c r="H191" s="9"/>
      <c r="I191" s="7"/>
      <c r="J191" s="281"/>
      <c r="K191" s="106"/>
      <c r="L191" s="105"/>
      <c r="M191" s="106"/>
      <c r="N191" s="105"/>
      <c r="O191" s="106"/>
      <c r="P191" s="105"/>
      <c r="Q191" s="106"/>
      <c r="R191" s="106"/>
    </row>
    <row r="192" spans="1:19" ht="20.25">
      <c r="A192" s="279" t="s">
        <v>16</v>
      </c>
      <c r="B192" s="279">
        <v>1</v>
      </c>
      <c r="C192" s="73"/>
      <c r="D192" s="74">
        <f>SUM(D190)</f>
        <v>6000</v>
      </c>
      <c r="E192" s="73"/>
      <c r="F192" s="73"/>
      <c r="G192" s="73"/>
      <c r="H192" s="73"/>
      <c r="I192" s="73"/>
      <c r="J192" s="73"/>
      <c r="K192" s="73"/>
      <c r="L192" s="140"/>
      <c r="M192" s="73"/>
      <c r="N192" s="73"/>
      <c r="O192" s="73"/>
      <c r="P192" s="73"/>
      <c r="Q192" s="73"/>
      <c r="R192" s="73"/>
    </row>
    <row r="215" spans="1:19" ht="20.25">
      <c r="R215" s="257">
        <v>33</v>
      </c>
      <c r="S215" s="30">
        <v>7</v>
      </c>
    </row>
    <row r="216" spans="1:19" ht="20.2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285" t="s">
        <v>115</v>
      </c>
      <c r="P216" s="285"/>
      <c r="Q216" s="285"/>
      <c r="R216" s="285"/>
    </row>
    <row r="217" spans="1:19" ht="20.25">
      <c r="A217" s="283" t="s">
        <v>116</v>
      </c>
      <c r="B217" s="283"/>
      <c r="C217" s="283"/>
      <c r="D217" s="283"/>
      <c r="E217" s="283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283"/>
    </row>
    <row r="218" spans="1:19" ht="20.25">
      <c r="A218" s="283" t="s">
        <v>371</v>
      </c>
      <c r="B218" s="283"/>
      <c r="C218" s="283"/>
      <c r="D218" s="283"/>
      <c r="E218" s="283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283"/>
    </row>
    <row r="219" spans="1:19" ht="20.25">
      <c r="A219" s="283" t="s">
        <v>0</v>
      </c>
      <c r="B219" s="283"/>
      <c r="C219" s="283"/>
      <c r="D219" s="283"/>
      <c r="E219" s="283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283"/>
    </row>
    <row r="220" spans="1:19" ht="20.25">
      <c r="A220" s="80" t="s">
        <v>445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9" ht="20.25">
      <c r="A221" s="1" t="s">
        <v>420</v>
      </c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9" ht="20.25">
      <c r="A222" s="152" t="s">
        <v>1</v>
      </c>
      <c r="B222" s="278" t="s">
        <v>117</v>
      </c>
      <c r="C222" s="152" t="s">
        <v>118</v>
      </c>
      <c r="D222" s="278" t="s">
        <v>3</v>
      </c>
      <c r="E222" s="152" t="s">
        <v>29</v>
      </c>
      <c r="F222" s="152" t="s">
        <v>112</v>
      </c>
      <c r="G222" s="288" t="s">
        <v>232</v>
      </c>
      <c r="H222" s="291"/>
      <c r="I222" s="286"/>
      <c r="J222" s="286" t="s">
        <v>383</v>
      </c>
      <c r="K222" s="287"/>
      <c r="L222" s="287"/>
      <c r="M222" s="287"/>
      <c r="N222" s="287"/>
      <c r="O222" s="287"/>
      <c r="P222" s="287"/>
      <c r="Q222" s="287"/>
      <c r="R222" s="288"/>
    </row>
    <row r="223" spans="1:19" ht="20.25">
      <c r="A223" s="47"/>
      <c r="B223" s="7"/>
      <c r="C223" s="5"/>
      <c r="D223" s="273" t="s">
        <v>119</v>
      </c>
      <c r="E223" s="47" t="s">
        <v>30</v>
      </c>
      <c r="F223" s="47" t="s">
        <v>113</v>
      </c>
      <c r="G223" s="275" t="s">
        <v>4</v>
      </c>
      <c r="H223" s="279" t="s">
        <v>5</v>
      </c>
      <c r="I223" s="275" t="s">
        <v>6</v>
      </c>
      <c r="J223" s="274" t="s">
        <v>7</v>
      </c>
      <c r="K223" s="279" t="s">
        <v>8</v>
      </c>
      <c r="L223" s="275" t="s">
        <v>9</v>
      </c>
      <c r="M223" s="279" t="s">
        <v>10</v>
      </c>
      <c r="N223" s="275" t="s">
        <v>11</v>
      </c>
      <c r="O223" s="279" t="s">
        <v>12</v>
      </c>
      <c r="P223" s="275" t="s">
        <v>13</v>
      </c>
      <c r="Q223" s="279" t="s">
        <v>14</v>
      </c>
      <c r="R223" s="276" t="s">
        <v>15</v>
      </c>
    </row>
    <row r="224" spans="1:19" ht="20.25">
      <c r="A224" s="152">
        <v>1</v>
      </c>
      <c r="B224" s="3" t="s">
        <v>388</v>
      </c>
      <c r="C224" s="3" t="s">
        <v>390</v>
      </c>
      <c r="D224" s="10">
        <v>23000</v>
      </c>
      <c r="E224" s="61" t="s">
        <v>52</v>
      </c>
      <c r="F224" s="280" t="s">
        <v>59</v>
      </c>
      <c r="G224" s="11"/>
      <c r="H224" s="3"/>
      <c r="I224" s="11"/>
      <c r="J224" s="66"/>
      <c r="K224" s="66"/>
      <c r="L224" s="78"/>
      <c r="M224" s="66"/>
      <c r="N224" s="78"/>
      <c r="O224" s="66"/>
      <c r="P224" s="78"/>
      <c r="Q224" s="66"/>
      <c r="R224" s="66"/>
    </row>
    <row r="225" spans="1:18" ht="20.25">
      <c r="A225" s="47"/>
      <c r="B225" s="9"/>
      <c r="C225" s="9" t="s">
        <v>423</v>
      </c>
      <c r="D225" s="19"/>
      <c r="E225" s="59"/>
      <c r="F225" s="62" t="s">
        <v>60</v>
      </c>
      <c r="G225" s="7"/>
      <c r="H225" s="9"/>
      <c r="I225" s="7"/>
      <c r="J225" s="6"/>
      <c r="K225" s="106"/>
      <c r="L225" s="105"/>
      <c r="M225" s="106"/>
      <c r="N225" s="105"/>
      <c r="O225" s="106"/>
      <c r="P225" s="105"/>
      <c r="Q225" s="106"/>
      <c r="R225" s="106"/>
    </row>
    <row r="226" spans="1:18" ht="20.25">
      <c r="A226" s="279" t="s">
        <v>16</v>
      </c>
      <c r="B226" s="279">
        <v>1</v>
      </c>
      <c r="C226" s="73"/>
      <c r="D226" s="74">
        <f>SUM(D224)</f>
        <v>23000</v>
      </c>
      <c r="E226" s="75"/>
      <c r="F226" s="75"/>
      <c r="G226" s="73"/>
      <c r="H226" s="73"/>
      <c r="I226" s="73"/>
      <c r="J226" s="73"/>
      <c r="K226" s="73"/>
      <c r="L226" s="140"/>
      <c r="M226" s="73"/>
      <c r="N226" s="73"/>
      <c r="O226" s="73"/>
      <c r="P226" s="73"/>
      <c r="Q226" s="73"/>
      <c r="R226" s="73"/>
    </row>
    <row r="249" spans="1:19" ht="20.25">
      <c r="R249" s="257">
        <v>34</v>
      </c>
      <c r="S249" s="30">
        <v>8</v>
      </c>
    </row>
    <row r="250" spans="1:19" ht="20.2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285" t="s">
        <v>115</v>
      </c>
      <c r="P250" s="285"/>
      <c r="Q250" s="285"/>
      <c r="R250" s="285"/>
    </row>
    <row r="251" spans="1:19" ht="20.25">
      <c r="A251" s="283" t="s">
        <v>116</v>
      </c>
      <c r="B251" s="283"/>
      <c r="C251" s="283"/>
      <c r="D251" s="283"/>
      <c r="E251" s="283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283"/>
    </row>
    <row r="252" spans="1:19" ht="20.25">
      <c r="A252" s="283" t="s">
        <v>371</v>
      </c>
      <c r="B252" s="283"/>
      <c r="C252" s="283"/>
      <c r="D252" s="283"/>
      <c r="E252" s="283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283"/>
    </row>
    <row r="253" spans="1:19" ht="20.25">
      <c r="A253" s="283" t="s">
        <v>0</v>
      </c>
      <c r="B253" s="283"/>
      <c r="C253" s="283"/>
      <c r="D253" s="283"/>
      <c r="E253" s="283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283"/>
    </row>
    <row r="254" spans="1:19" ht="20.25">
      <c r="A254" s="80" t="s">
        <v>384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9" ht="20.25">
      <c r="A255" s="1" t="s">
        <v>48</v>
      </c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9" ht="20.25">
      <c r="A256" s="152" t="s">
        <v>1</v>
      </c>
      <c r="B256" s="278" t="s">
        <v>117</v>
      </c>
      <c r="C256" s="152" t="s">
        <v>118</v>
      </c>
      <c r="D256" s="278" t="s">
        <v>3</v>
      </c>
      <c r="E256" s="152" t="s">
        <v>29</v>
      </c>
      <c r="F256" s="152" t="s">
        <v>112</v>
      </c>
      <c r="G256" s="288" t="s">
        <v>232</v>
      </c>
      <c r="H256" s="291"/>
      <c r="I256" s="286"/>
      <c r="J256" s="286" t="s">
        <v>383</v>
      </c>
      <c r="K256" s="287"/>
      <c r="L256" s="287"/>
      <c r="M256" s="287"/>
      <c r="N256" s="287"/>
      <c r="O256" s="287"/>
      <c r="P256" s="287"/>
      <c r="Q256" s="287"/>
      <c r="R256" s="288"/>
    </row>
    <row r="257" spans="1:18" ht="20.25">
      <c r="A257" s="47"/>
      <c r="B257" s="7"/>
      <c r="C257" s="5"/>
      <c r="D257" s="273" t="s">
        <v>119</v>
      </c>
      <c r="E257" s="47" t="s">
        <v>30</v>
      </c>
      <c r="F257" s="47" t="s">
        <v>113</v>
      </c>
      <c r="G257" s="275" t="s">
        <v>4</v>
      </c>
      <c r="H257" s="279" t="s">
        <v>5</v>
      </c>
      <c r="I257" s="275" t="s">
        <v>6</v>
      </c>
      <c r="J257" s="274" t="s">
        <v>7</v>
      </c>
      <c r="K257" s="279" t="s">
        <v>8</v>
      </c>
      <c r="L257" s="275" t="s">
        <v>9</v>
      </c>
      <c r="M257" s="279" t="s">
        <v>10</v>
      </c>
      <c r="N257" s="275" t="s">
        <v>11</v>
      </c>
      <c r="O257" s="279" t="s">
        <v>12</v>
      </c>
      <c r="P257" s="275" t="s">
        <v>13</v>
      </c>
      <c r="Q257" s="279" t="s">
        <v>14</v>
      </c>
      <c r="R257" s="276" t="s">
        <v>15</v>
      </c>
    </row>
    <row r="258" spans="1:18" ht="20.25">
      <c r="A258" s="152">
        <v>1</v>
      </c>
      <c r="B258" s="12" t="s">
        <v>410</v>
      </c>
      <c r="C258" s="3" t="s">
        <v>411</v>
      </c>
      <c r="D258" s="61">
        <v>21000</v>
      </c>
      <c r="E258" s="10" t="s">
        <v>52</v>
      </c>
      <c r="F258" s="280" t="s">
        <v>26</v>
      </c>
      <c r="G258" s="11"/>
      <c r="H258" s="3"/>
      <c r="I258" s="11"/>
      <c r="J258" s="66"/>
      <c r="K258" s="66"/>
      <c r="L258" s="78"/>
      <c r="M258" s="66"/>
      <c r="N258" s="78"/>
      <c r="O258" s="66"/>
      <c r="P258" s="78"/>
      <c r="Q258" s="66"/>
      <c r="R258" s="66"/>
    </row>
    <row r="259" spans="1:18" ht="20.25">
      <c r="A259" s="47"/>
      <c r="B259" s="6"/>
      <c r="C259" s="9" t="s">
        <v>412</v>
      </c>
      <c r="D259" s="59"/>
      <c r="E259" s="59"/>
      <c r="F259" s="62"/>
      <c r="G259" s="7"/>
      <c r="H259" s="9"/>
      <c r="I259" s="7"/>
      <c r="J259" s="281"/>
      <c r="K259" s="106"/>
      <c r="L259" s="105"/>
      <c r="M259" s="106"/>
      <c r="N259" s="105"/>
      <c r="O259" s="106"/>
      <c r="P259" s="105"/>
      <c r="Q259" s="106"/>
      <c r="R259" s="106"/>
    </row>
    <row r="260" spans="1:18" ht="20.25">
      <c r="A260" s="279" t="s">
        <v>16</v>
      </c>
      <c r="B260" s="279">
        <v>1</v>
      </c>
      <c r="C260" s="73"/>
      <c r="D260" s="74">
        <f>SUM(D258)</f>
        <v>21000</v>
      </c>
      <c r="E260" s="73"/>
      <c r="F260" s="73"/>
      <c r="G260" s="73"/>
      <c r="H260" s="73"/>
      <c r="I260" s="73"/>
      <c r="J260" s="73"/>
      <c r="K260" s="73"/>
      <c r="L260" s="140"/>
      <c r="M260" s="73"/>
      <c r="N260" s="73"/>
      <c r="O260" s="73"/>
      <c r="P260" s="73"/>
      <c r="Q260" s="73"/>
      <c r="R260" s="73"/>
    </row>
    <row r="282" spans="1:19" ht="20.25">
      <c r="R282" s="257">
        <v>35</v>
      </c>
      <c r="S282" s="30">
        <v>9</v>
      </c>
    </row>
    <row r="283" spans="1:19" ht="20.2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285" t="s">
        <v>115</v>
      </c>
      <c r="P283" s="285"/>
      <c r="Q283" s="285"/>
      <c r="R283" s="285"/>
    </row>
    <row r="284" spans="1:19" ht="20.25">
      <c r="A284" s="283" t="s">
        <v>116</v>
      </c>
      <c r="B284" s="283"/>
      <c r="C284" s="283"/>
      <c r="D284" s="283"/>
      <c r="E284" s="283"/>
      <c r="F284" s="283"/>
      <c r="G284" s="283"/>
      <c r="H284" s="283"/>
      <c r="I284" s="283"/>
      <c r="J284" s="283"/>
      <c r="K284" s="283"/>
      <c r="L284" s="283"/>
      <c r="M284" s="283"/>
      <c r="N284" s="283"/>
      <c r="O284" s="283"/>
      <c r="P284" s="283"/>
      <c r="Q284" s="283"/>
      <c r="R284" s="283"/>
    </row>
    <row r="285" spans="1:19" ht="20.25">
      <c r="A285" s="283" t="s">
        <v>371</v>
      </c>
      <c r="B285" s="283"/>
      <c r="C285" s="283"/>
      <c r="D285" s="283"/>
      <c r="E285" s="283"/>
      <c r="F285" s="283"/>
      <c r="G285" s="283"/>
      <c r="H285" s="283"/>
      <c r="I285" s="283"/>
      <c r="J285" s="283"/>
      <c r="K285" s="283"/>
      <c r="L285" s="283"/>
      <c r="M285" s="283"/>
      <c r="N285" s="283"/>
      <c r="O285" s="283"/>
      <c r="P285" s="283"/>
      <c r="Q285" s="283"/>
      <c r="R285" s="283"/>
    </row>
    <row r="286" spans="1:19" ht="20.25">
      <c r="A286" s="283" t="s">
        <v>0</v>
      </c>
      <c r="B286" s="283"/>
      <c r="C286" s="283"/>
      <c r="D286" s="283"/>
      <c r="E286" s="283"/>
      <c r="F286" s="283"/>
      <c r="G286" s="283"/>
      <c r="H286" s="283"/>
      <c r="I286" s="283"/>
      <c r="J286" s="283"/>
      <c r="K286" s="283"/>
      <c r="L286" s="283"/>
      <c r="M286" s="283"/>
      <c r="N286" s="283"/>
      <c r="O286" s="283"/>
      <c r="P286" s="283"/>
      <c r="Q286" s="283"/>
      <c r="R286" s="283"/>
    </row>
    <row r="287" spans="1:19" ht="20.25">
      <c r="A287" s="80" t="s">
        <v>427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9" ht="20.25">
      <c r="A288" s="1" t="s">
        <v>48</v>
      </c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20.25">
      <c r="A289" s="152" t="s">
        <v>1</v>
      </c>
      <c r="B289" s="278" t="s">
        <v>117</v>
      </c>
      <c r="C289" s="152" t="s">
        <v>118</v>
      </c>
      <c r="D289" s="278" t="s">
        <v>3</v>
      </c>
      <c r="E289" s="152" t="s">
        <v>29</v>
      </c>
      <c r="F289" s="152" t="s">
        <v>112</v>
      </c>
      <c r="G289" s="288" t="s">
        <v>232</v>
      </c>
      <c r="H289" s="291"/>
      <c r="I289" s="286"/>
      <c r="J289" s="286" t="s">
        <v>383</v>
      </c>
      <c r="K289" s="287"/>
      <c r="L289" s="287"/>
      <c r="M289" s="287"/>
      <c r="N289" s="287"/>
      <c r="O289" s="287"/>
      <c r="P289" s="287"/>
      <c r="Q289" s="287"/>
      <c r="R289" s="288"/>
    </row>
    <row r="290" spans="1:18" ht="20.25">
      <c r="A290" s="47"/>
      <c r="B290" s="7"/>
      <c r="C290" s="5"/>
      <c r="D290" s="273" t="s">
        <v>119</v>
      </c>
      <c r="E290" s="47" t="s">
        <v>30</v>
      </c>
      <c r="F290" s="47" t="s">
        <v>113</v>
      </c>
      <c r="G290" s="275" t="s">
        <v>4</v>
      </c>
      <c r="H290" s="279" t="s">
        <v>5</v>
      </c>
      <c r="I290" s="275" t="s">
        <v>6</v>
      </c>
      <c r="J290" s="274" t="s">
        <v>7</v>
      </c>
      <c r="K290" s="279" t="s">
        <v>8</v>
      </c>
      <c r="L290" s="275" t="s">
        <v>9</v>
      </c>
      <c r="M290" s="279" t="s">
        <v>10</v>
      </c>
      <c r="N290" s="275" t="s">
        <v>11</v>
      </c>
      <c r="O290" s="279" t="s">
        <v>12</v>
      </c>
      <c r="P290" s="275" t="s">
        <v>13</v>
      </c>
      <c r="Q290" s="279" t="s">
        <v>14</v>
      </c>
      <c r="R290" s="276" t="s">
        <v>15</v>
      </c>
    </row>
    <row r="291" spans="1:18" ht="20.25">
      <c r="A291" s="152">
        <v>1</v>
      </c>
      <c r="B291" s="12" t="s">
        <v>428</v>
      </c>
      <c r="C291" s="3" t="s">
        <v>429</v>
      </c>
      <c r="D291" s="61">
        <v>4000</v>
      </c>
      <c r="E291" s="10" t="s">
        <v>52</v>
      </c>
      <c r="F291" s="280" t="s">
        <v>26</v>
      </c>
      <c r="G291" s="11"/>
      <c r="H291" s="3"/>
      <c r="I291" s="11"/>
      <c r="J291" s="66"/>
      <c r="K291" s="66"/>
      <c r="L291" s="78"/>
      <c r="M291" s="66"/>
      <c r="N291" s="78"/>
      <c r="O291" s="66"/>
      <c r="P291" s="78"/>
      <c r="Q291" s="66"/>
      <c r="R291" s="66"/>
    </row>
    <row r="292" spans="1:18" ht="20.25">
      <c r="A292" s="47"/>
      <c r="B292" s="6"/>
      <c r="C292" s="9" t="s">
        <v>430</v>
      </c>
      <c r="D292" s="59"/>
      <c r="E292" s="59"/>
      <c r="F292" s="62"/>
      <c r="G292" s="7"/>
      <c r="H292" s="9"/>
      <c r="I292" s="7"/>
      <c r="J292" s="281"/>
      <c r="K292" s="106"/>
      <c r="L292" s="105"/>
      <c r="M292" s="106"/>
      <c r="N292" s="105"/>
      <c r="O292" s="106"/>
      <c r="P292" s="105"/>
      <c r="Q292" s="106"/>
      <c r="R292" s="106"/>
    </row>
    <row r="293" spans="1:18" ht="20.25">
      <c r="A293" s="152">
        <v>2</v>
      </c>
      <c r="B293" s="12" t="s">
        <v>431</v>
      </c>
      <c r="C293" s="12" t="s">
        <v>432</v>
      </c>
      <c r="D293" s="10">
        <v>48000</v>
      </c>
      <c r="E293" s="10" t="s">
        <v>52</v>
      </c>
      <c r="F293" s="280" t="s">
        <v>26</v>
      </c>
      <c r="G293" s="11"/>
      <c r="H293" s="3"/>
      <c r="I293" s="11"/>
      <c r="J293" s="63"/>
      <c r="K293" s="66"/>
      <c r="L293" s="78"/>
      <c r="M293" s="66"/>
      <c r="N293" s="78"/>
      <c r="O293" s="66"/>
      <c r="P293" s="78"/>
      <c r="Q293" s="66"/>
      <c r="R293" s="66"/>
    </row>
    <row r="294" spans="1:18" ht="20.25">
      <c r="A294" s="47"/>
      <c r="B294" s="6"/>
      <c r="C294" s="6" t="s">
        <v>433</v>
      </c>
      <c r="D294" s="19"/>
      <c r="E294" s="59"/>
      <c r="F294" s="62"/>
      <c r="G294" s="7"/>
      <c r="H294" s="9"/>
      <c r="I294" s="7"/>
      <c r="J294" s="281"/>
      <c r="K294" s="106"/>
      <c r="L294" s="105"/>
      <c r="M294" s="106"/>
      <c r="N294" s="105"/>
      <c r="O294" s="106"/>
      <c r="P294" s="105"/>
      <c r="Q294" s="106"/>
      <c r="R294" s="106"/>
    </row>
    <row r="295" spans="1:18" ht="20.25">
      <c r="A295" s="152">
        <v>3</v>
      </c>
      <c r="B295" s="12" t="s">
        <v>434</v>
      </c>
      <c r="C295" s="3" t="s">
        <v>436</v>
      </c>
      <c r="D295" s="61">
        <v>150000</v>
      </c>
      <c r="E295" s="10" t="s">
        <v>52</v>
      </c>
      <c r="F295" s="280" t="s">
        <v>26</v>
      </c>
      <c r="G295" s="11"/>
      <c r="H295" s="3"/>
      <c r="I295" s="11"/>
      <c r="J295" s="63"/>
      <c r="K295" s="66"/>
      <c r="L295" s="78"/>
      <c r="M295" s="66"/>
      <c r="N295" s="78"/>
      <c r="O295" s="66"/>
      <c r="P295" s="78"/>
      <c r="Q295" s="66"/>
      <c r="R295" s="66"/>
    </row>
    <row r="296" spans="1:18" ht="20.25">
      <c r="A296" s="47"/>
      <c r="B296" s="6" t="s">
        <v>435</v>
      </c>
      <c r="C296" s="9" t="s">
        <v>437</v>
      </c>
      <c r="D296" s="59"/>
      <c r="E296" s="59"/>
      <c r="F296" s="62"/>
      <c r="G296" s="7"/>
      <c r="H296" s="9"/>
      <c r="I296" s="7"/>
      <c r="J296" s="281"/>
      <c r="K296" s="106"/>
      <c r="L296" s="105"/>
      <c r="M296" s="106"/>
      <c r="N296" s="105"/>
      <c r="O296" s="106"/>
      <c r="P296" s="105"/>
      <c r="Q296" s="106"/>
      <c r="R296" s="106"/>
    </row>
    <row r="297" spans="1:18" ht="20.25">
      <c r="A297" s="279" t="s">
        <v>16</v>
      </c>
      <c r="B297" s="279">
        <v>3</v>
      </c>
      <c r="C297" s="73"/>
      <c r="D297" s="74">
        <f>SUM(D291+D293+D295)</f>
        <v>202000</v>
      </c>
      <c r="E297" s="73"/>
      <c r="F297" s="73"/>
      <c r="G297" s="73"/>
      <c r="H297" s="73"/>
      <c r="I297" s="73"/>
      <c r="J297" s="73"/>
      <c r="K297" s="73"/>
      <c r="L297" s="140"/>
      <c r="M297" s="73"/>
      <c r="N297" s="73"/>
      <c r="O297" s="73"/>
      <c r="P297" s="73"/>
      <c r="Q297" s="73"/>
      <c r="R297" s="73"/>
    </row>
    <row r="313" spans="1:19" ht="20.25">
      <c r="R313" s="257">
        <v>36</v>
      </c>
      <c r="S313" s="30">
        <v>10</v>
      </c>
    </row>
    <row r="314" spans="1:19" ht="20.2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285" t="s">
        <v>115</v>
      </c>
      <c r="P314" s="285"/>
      <c r="Q314" s="285"/>
      <c r="R314" s="285"/>
    </row>
    <row r="315" spans="1:19" ht="20.25">
      <c r="A315" s="283" t="s">
        <v>116</v>
      </c>
      <c r="B315" s="283"/>
      <c r="C315" s="283"/>
      <c r="D315" s="283"/>
      <c r="E315" s="283"/>
      <c r="F315" s="283"/>
      <c r="G315" s="283"/>
      <c r="H315" s="283"/>
      <c r="I315" s="283"/>
      <c r="J315" s="283"/>
      <c r="K315" s="283"/>
      <c r="L315" s="283"/>
      <c r="M315" s="283"/>
      <c r="N315" s="283"/>
      <c r="O315" s="283"/>
      <c r="P315" s="283"/>
      <c r="Q315" s="283"/>
      <c r="R315" s="283"/>
    </row>
    <row r="316" spans="1:19" ht="20.25">
      <c r="A316" s="283" t="s">
        <v>371</v>
      </c>
      <c r="B316" s="283"/>
      <c r="C316" s="283"/>
      <c r="D316" s="283"/>
      <c r="E316" s="283"/>
      <c r="F316" s="283"/>
      <c r="G316" s="283"/>
      <c r="H316" s="283"/>
      <c r="I316" s="283"/>
      <c r="J316" s="283"/>
      <c r="K316" s="283"/>
      <c r="L316" s="283"/>
      <c r="M316" s="283"/>
      <c r="N316" s="283"/>
      <c r="O316" s="283"/>
      <c r="P316" s="283"/>
      <c r="Q316" s="283"/>
      <c r="R316" s="283"/>
    </row>
    <row r="317" spans="1:19" ht="20.25">
      <c r="A317" s="283" t="s">
        <v>0</v>
      </c>
      <c r="B317" s="283"/>
      <c r="C317" s="283"/>
      <c r="D317" s="283"/>
      <c r="E317" s="283"/>
      <c r="F317" s="283"/>
      <c r="G317" s="283"/>
      <c r="H317" s="283"/>
      <c r="I317" s="283"/>
      <c r="J317" s="283"/>
      <c r="K317" s="283"/>
      <c r="L317" s="283"/>
      <c r="M317" s="283"/>
      <c r="N317" s="283"/>
      <c r="O317" s="283"/>
      <c r="P317" s="283"/>
      <c r="Q317" s="283"/>
      <c r="R317" s="283"/>
    </row>
    <row r="318" spans="1:19" ht="20.25">
      <c r="A318" s="80" t="s">
        <v>438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9" ht="20.25">
      <c r="A319" s="1" t="s">
        <v>48</v>
      </c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9" ht="20.25">
      <c r="A320" s="152" t="s">
        <v>1</v>
      </c>
      <c r="B320" s="278" t="s">
        <v>117</v>
      </c>
      <c r="C320" s="152" t="s">
        <v>118</v>
      </c>
      <c r="D320" s="278" t="s">
        <v>3</v>
      </c>
      <c r="E320" s="152" t="s">
        <v>29</v>
      </c>
      <c r="F320" s="152" t="s">
        <v>112</v>
      </c>
      <c r="G320" s="288" t="s">
        <v>232</v>
      </c>
      <c r="H320" s="291"/>
      <c r="I320" s="286"/>
      <c r="J320" s="286" t="s">
        <v>383</v>
      </c>
      <c r="K320" s="287"/>
      <c r="L320" s="287"/>
      <c r="M320" s="287"/>
      <c r="N320" s="287"/>
      <c r="O320" s="287"/>
      <c r="P320" s="287"/>
      <c r="Q320" s="287"/>
      <c r="R320" s="288"/>
    </row>
    <row r="321" spans="1:18" ht="20.25">
      <c r="A321" s="47"/>
      <c r="B321" s="7"/>
      <c r="C321" s="5"/>
      <c r="D321" s="273" t="s">
        <v>119</v>
      </c>
      <c r="E321" s="47" t="s">
        <v>30</v>
      </c>
      <c r="F321" s="47" t="s">
        <v>113</v>
      </c>
      <c r="G321" s="275" t="s">
        <v>4</v>
      </c>
      <c r="H321" s="279" t="s">
        <v>5</v>
      </c>
      <c r="I321" s="275" t="s">
        <v>6</v>
      </c>
      <c r="J321" s="274" t="s">
        <v>7</v>
      </c>
      <c r="K321" s="279" t="s">
        <v>8</v>
      </c>
      <c r="L321" s="275" t="s">
        <v>9</v>
      </c>
      <c r="M321" s="279" t="s">
        <v>10</v>
      </c>
      <c r="N321" s="275" t="s">
        <v>11</v>
      </c>
      <c r="O321" s="279" t="s">
        <v>12</v>
      </c>
      <c r="P321" s="275" t="s">
        <v>13</v>
      </c>
      <c r="Q321" s="279" t="s">
        <v>14</v>
      </c>
      <c r="R321" s="276" t="s">
        <v>15</v>
      </c>
    </row>
    <row r="322" spans="1:18" ht="20.25">
      <c r="A322" s="152">
        <v>1</v>
      </c>
      <c r="B322" s="12" t="s">
        <v>441</v>
      </c>
      <c r="C322" s="3" t="s">
        <v>443</v>
      </c>
      <c r="D322" s="61">
        <v>149000</v>
      </c>
      <c r="E322" s="10" t="s">
        <v>439</v>
      </c>
      <c r="F322" s="280" t="s">
        <v>26</v>
      </c>
      <c r="G322" s="11"/>
      <c r="H322" s="3"/>
      <c r="I322" s="11"/>
      <c r="J322" s="66"/>
      <c r="K322" s="66"/>
      <c r="L322" s="78"/>
      <c r="M322" s="66"/>
      <c r="N322" s="78"/>
      <c r="O322" s="66"/>
      <c r="P322" s="78"/>
      <c r="Q322" s="66"/>
      <c r="R322" s="66"/>
    </row>
    <row r="323" spans="1:18" ht="20.25">
      <c r="A323" s="47"/>
      <c r="B323" s="6" t="s">
        <v>442</v>
      </c>
      <c r="C323" s="9" t="s">
        <v>444</v>
      </c>
      <c r="D323" s="59"/>
      <c r="E323" s="59" t="s">
        <v>440</v>
      </c>
      <c r="F323" s="62"/>
      <c r="G323" s="7"/>
      <c r="H323" s="9"/>
      <c r="I323" s="7"/>
      <c r="J323" s="281"/>
      <c r="K323" s="106"/>
      <c r="L323" s="105"/>
      <c r="M323" s="106"/>
      <c r="N323" s="105"/>
      <c r="O323" s="106"/>
      <c r="P323" s="105"/>
      <c r="Q323" s="106"/>
      <c r="R323" s="106"/>
    </row>
    <row r="324" spans="1:18" ht="20.25">
      <c r="A324" s="279" t="s">
        <v>16</v>
      </c>
      <c r="B324" s="279">
        <v>1</v>
      </c>
      <c r="C324" s="73"/>
      <c r="D324" s="74">
        <f>SUM(D322)</f>
        <v>149000</v>
      </c>
      <c r="E324" s="73"/>
      <c r="F324" s="73"/>
      <c r="G324" s="73"/>
      <c r="H324" s="73"/>
      <c r="I324" s="73"/>
      <c r="J324" s="73"/>
      <c r="K324" s="73"/>
      <c r="L324" s="140"/>
      <c r="M324" s="73"/>
      <c r="N324" s="73"/>
      <c r="O324" s="73"/>
      <c r="P324" s="73"/>
      <c r="Q324" s="73"/>
      <c r="R324" s="73"/>
    </row>
    <row r="347" spans="18:19" ht="20.25">
      <c r="R347" s="257">
        <v>37</v>
      </c>
      <c r="S347" s="30">
        <v>11</v>
      </c>
    </row>
  </sheetData>
  <mergeCells count="66">
    <mergeCell ref="O90:R90"/>
    <mergeCell ref="A91:R91"/>
    <mergeCell ref="A92:R92"/>
    <mergeCell ref="A93:R93"/>
    <mergeCell ref="G96:I96"/>
    <mergeCell ref="J96:R96"/>
    <mergeCell ref="O57:R57"/>
    <mergeCell ref="A58:R58"/>
    <mergeCell ref="A59:R59"/>
    <mergeCell ref="A60:R60"/>
    <mergeCell ref="G63:I63"/>
    <mergeCell ref="J63:R63"/>
    <mergeCell ref="O1:R1"/>
    <mergeCell ref="A2:R2"/>
    <mergeCell ref="A3:R3"/>
    <mergeCell ref="A4:R4"/>
    <mergeCell ref="G7:I7"/>
    <mergeCell ref="J7:R7"/>
    <mergeCell ref="O148:R148"/>
    <mergeCell ref="A149:R149"/>
    <mergeCell ref="A150:R150"/>
    <mergeCell ref="A151:R151"/>
    <mergeCell ref="G154:I154"/>
    <mergeCell ref="J154:R154"/>
    <mergeCell ref="O182:R182"/>
    <mergeCell ref="A183:R183"/>
    <mergeCell ref="A184:R184"/>
    <mergeCell ref="A185:R185"/>
    <mergeCell ref="G188:I188"/>
    <mergeCell ref="J188:R188"/>
    <mergeCell ref="O250:R250"/>
    <mergeCell ref="A251:R251"/>
    <mergeCell ref="A252:R252"/>
    <mergeCell ref="A253:R253"/>
    <mergeCell ref="G256:I256"/>
    <mergeCell ref="J256:R256"/>
    <mergeCell ref="O283:R283"/>
    <mergeCell ref="A284:R284"/>
    <mergeCell ref="A285:R285"/>
    <mergeCell ref="A286:R286"/>
    <mergeCell ref="G289:I289"/>
    <mergeCell ref="J289:R289"/>
    <mergeCell ref="O314:R314"/>
    <mergeCell ref="A315:R315"/>
    <mergeCell ref="A316:R316"/>
    <mergeCell ref="A317:R317"/>
    <mergeCell ref="G320:I320"/>
    <mergeCell ref="J320:R320"/>
    <mergeCell ref="O30:R30"/>
    <mergeCell ref="A31:R31"/>
    <mergeCell ref="A32:R32"/>
    <mergeCell ref="A33:R33"/>
    <mergeCell ref="G36:I36"/>
    <mergeCell ref="J36:R36"/>
    <mergeCell ref="O120:R120"/>
    <mergeCell ref="A121:R121"/>
    <mergeCell ref="A122:R122"/>
    <mergeCell ref="A123:R123"/>
    <mergeCell ref="G126:I126"/>
    <mergeCell ref="J126:R126"/>
    <mergeCell ref="O216:R216"/>
    <mergeCell ref="A217:R217"/>
    <mergeCell ref="A218:R218"/>
    <mergeCell ref="A219:R219"/>
    <mergeCell ref="G222:I222"/>
    <mergeCell ref="J222:R222"/>
  </mergeCells>
  <pageMargins left="0.16" right="0.16" top="0.28000000000000003" bottom="0.23" header="0.22" footer="0.16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0" sqref="I20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ผด.01  63</vt:lpstr>
      <vt:lpstr>ผด.02  63</vt:lpstr>
      <vt:lpstr>ผด.02.1 63</vt:lpstr>
      <vt:lpstr>Sheet3 (4)</vt:lpstr>
      <vt:lpstr>'ผด.01  63'!Print_Titles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2021-04-26T04:36:46Z</dcterms:modified>
</cp:coreProperties>
</file>