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8960" windowHeight="11760" tabRatio="609" firstSheet="4" activeTab="12"/>
  </bookViews>
  <sheets>
    <sheet name="01" sheetId="48" r:id="rId1"/>
    <sheet name="1.1เคหะและชุมชน " sheetId="9" r:id="rId2"/>
    <sheet name="1.2อุตสาหกรรมและโยธา" sheetId="1" r:id="rId3"/>
    <sheet name="2.1ทั่วไป" sheetId="47" r:id="rId4"/>
    <sheet name="2.2สาธารณสุข" sheetId="46" r:id="rId5"/>
    <sheet name="2.3สังคมสงเคราะห์" sheetId="36" r:id="rId6"/>
    <sheet name="2.4เข้มแข็ง" sheetId="11" r:id="rId7"/>
    <sheet name="2.5แผนงานการศึกษา" sheetId="52" r:id="rId8"/>
    <sheet name="2.6นันทนาการ" sheetId="38" r:id="rId9"/>
    <sheet name="2.7งบกลาง" sheetId="37" r:id="rId10"/>
    <sheet name="3.1เกษตร " sheetId="51" r:id="rId11"/>
    <sheet name="4.1รักษาความสงบ" sheetId="40" r:id="rId12"/>
    <sheet name="เกิน" sheetId="49" r:id="rId13"/>
    <sheet name="ครุภัณฑ์" sheetId="50" r:id="rId14"/>
    <sheet name="Sheet2" sheetId="2" r:id="rId15"/>
    <sheet name="Sheet3 (2)" sheetId="28" r:id="rId16"/>
    <sheet name="Sheet2 (2)" sheetId="29" r:id="rId17"/>
  </sheets>
  <definedNames>
    <definedName name="_xlnm.Print_Titles" localSheetId="0">'01'!$1:$7</definedName>
    <definedName name="_xlnm.Print_Titles" localSheetId="1">'1.1เคหะและชุมชน '!$1:$10</definedName>
    <definedName name="_xlnm.Print_Titles" localSheetId="2">'1.2อุตสาหกรรมและโยธา'!$1:$9</definedName>
    <definedName name="_xlnm.Print_Titles" localSheetId="3">'2.1ทั่วไป'!$1:$10</definedName>
    <definedName name="_xlnm.Print_Titles" localSheetId="4">'2.2สาธารณสุข'!$1:$10</definedName>
    <definedName name="_xlnm.Print_Titles" localSheetId="5">'2.3สังคมสงเคราะห์'!$1:$10</definedName>
    <definedName name="_xlnm.Print_Titles" localSheetId="6">'2.4เข้มแข็ง'!$1:$10</definedName>
    <definedName name="_xlnm.Print_Titles" localSheetId="7">'2.5แผนงานการศึกษา'!$1:$10</definedName>
    <definedName name="_xlnm.Print_Titles" localSheetId="8">'2.6นันทนาการ'!$1:$10</definedName>
    <definedName name="_xlnm.Print_Titles" localSheetId="9">'2.7งบกลาง'!$1:$10</definedName>
    <definedName name="_xlnm.Print_Titles" localSheetId="10">'3.1เกษตร '!$1:$10</definedName>
    <definedName name="_xlnm.Print_Titles" localSheetId="11">'4.1รักษาความสงบ'!$1:$10</definedName>
    <definedName name="_xlnm.Print_Titles" localSheetId="12">เกิน!$1:$11</definedName>
    <definedName name="_xlnm.Print_Titles" localSheetId="13">ครุภัณฑ์!$1:$6</definedName>
  </definedNames>
  <calcPr calcId="124519"/>
</workbook>
</file>

<file path=xl/calcChain.xml><?xml version="1.0" encoding="utf-8"?>
<calcChain xmlns="http://schemas.openxmlformats.org/spreadsheetml/2006/main">
  <c r="J38" i="46"/>
  <c r="I38"/>
  <c r="H38"/>
  <c r="G38"/>
  <c r="F38"/>
  <c r="G255" i="1"/>
  <c r="F255"/>
  <c r="H255"/>
  <c r="J255"/>
  <c r="I255"/>
  <c r="L35" i="48"/>
  <c r="L30"/>
  <c r="L24"/>
  <c r="L22"/>
  <c r="L21"/>
  <c r="L19"/>
  <c r="L18"/>
  <c r="L17"/>
  <c r="L16"/>
  <c r="L11"/>
  <c r="M35"/>
  <c r="M30"/>
  <c r="M24"/>
  <c r="M22"/>
  <c r="M21"/>
  <c r="M19"/>
  <c r="M18"/>
  <c r="M17"/>
  <c r="M16"/>
  <c r="M11"/>
  <c r="M10"/>
  <c r="L10"/>
  <c r="J25"/>
  <c r="K25"/>
  <c r="I25"/>
  <c r="H25"/>
  <c r="G25"/>
  <c r="F25"/>
  <c r="E25"/>
  <c r="D25"/>
  <c r="C25"/>
  <c r="B25"/>
  <c r="L25" s="1"/>
  <c r="M25" l="1"/>
  <c r="J34" i="40" l="1"/>
  <c r="I34"/>
  <c r="H34"/>
  <c r="G34"/>
  <c r="F34"/>
  <c r="G20" i="51"/>
  <c r="F20"/>
  <c r="J20"/>
  <c r="I20"/>
  <c r="H20"/>
  <c r="F24" i="37"/>
  <c r="G24"/>
  <c r="F55" i="52"/>
  <c r="G55"/>
  <c r="J25" i="38"/>
  <c r="I25"/>
  <c r="H25"/>
  <c r="G25"/>
  <c r="F25"/>
  <c r="F40" i="11"/>
  <c r="G40"/>
  <c r="F18" i="36"/>
  <c r="G18"/>
  <c r="J76" i="47"/>
  <c r="I76"/>
  <c r="H76"/>
  <c r="G76"/>
  <c r="F76"/>
  <c r="J24" i="37"/>
  <c r="I24"/>
  <c r="H24"/>
  <c r="J55" i="52"/>
  <c r="I55"/>
  <c r="H55"/>
  <c r="G70"/>
  <c r="J149" i="1" l="1"/>
  <c r="J145"/>
  <c r="J141"/>
  <c r="J40" i="11"/>
  <c r="I40"/>
  <c r="H40"/>
  <c r="J18" i="36" l="1"/>
  <c r="I18"/>
  <c r="G19" i="50"/>
  <c r="H16"/>
  <c r="I16" s="1"/>
  <c r="J16" s="1"/>
  <c r="K16" s="1"/>
  <c r="H13"/>
  <c r="I13" s="1"/>
  <c r="J13" s="1"/>
  <c r="K13" s="1"/>
  <c r="H10"/>
  <c r="H7"/>
  <c r="J10"/>
  <c r="I7"/>
  <c r="K7" s="1"/>
  <c r="J41" i="49"/>
  <c r="I41"/>
  <c r="H41"/>
  <c r="G41"/>
  <c r="F41"/>
  <c r="H24"/>
  <c r="J24" s="1"/>
  <c r="G24"/>
  <c r="I24" s="1"/>
  <c r="J116" i="9"/>
  <c r="J112"/>
  <c r="J108"/>
  <c r="J100"/>
  <c r="J96"/>
  <c r="J92"/>
  <c r="J84"/>
  <c r="J80"/>
  <c r="J76"/>
  <c r="J68"/>
  <c r="J64"/>
  <c r="J60"/>
  <c r="J52"/>
  <c r="J48"/>
  <c r="J44"/>
  <c r="J36"/>
  <c r="J32"/>
  <c r="G116"/>
  <c r="F116"/>
  <c r="H37" i="49"/>
  <c r="J37" s="1"/>
  <c r="G37"/>
  <c r="I37" s="1"/>
  <c r="H33"/>
  <c r="J33" s="1"/>
  <c r="G33"/>
  <c r="I33" s="1"/>
  <c r="H29"/>
  <c r="J29" s="1"/>
  <c r="G29"/>
  <c r="I29" s="1"/>
  <c r="I20"/>
  <c r="H20"/>
  <c r="J20" s="1"/>
  <c r="G20"/>
  <c r="H16"/>
  <c r="J16" s="1"/>
  <c r="G16"/>
  <c r="I16" s="1"/>
  <c r="H19" i="50" l="1"/>
  <c r="I19"/>
  <c r="I10"/>
  <c r="K10" s="1"/>
  <c r="K19" s="1"/>
  <c r="J7"/>
  <c r="J19" s="1"/>
  <c r="H12" i="49"/>
  <c r="G12"/>
  <c r="J135" i="1"/>
  <c r="J132"/>
  <c r="I22" i="9"/>
  <c r="H22"/>
  <c r="J22" s="1"/>
  <c r="H19"/>
  <c r="J19" s="1"/>
  <c r="I19"/>
  <c r="I12" i="49" l="1"/>
  <c r="J12"/>
  <c r="K37" i="48"/>
  <c r="J37"/>
  <c r="I37"/>
  <c r="H37"/>
  <c r="G37"/>
  <c r="F37"/>
  <c r="E37"/>
  <c r="D37"/>
  <c r="C37"/>
  <c r="B37"/>
  <c r="K31"/>
  <c r="J31"/>
  <c r="I31"/>
  <c r="H31"/>
  <c r="G31"/>
  <c r="F31"/>
  <c r="E31"/>
  <c r="D31"/>
  <c r="C31"/>
  <c r="M31" s="1"/>
  <c r="B31"/>
  <c r="L31" s="1"/>
  <c r="K13"/>
  <c r="J13"/>
  <c r="I13"/>
  <c r="H13"/>
  <c r="G13"/>
  <c r="F13"/>
  <c r="E13"/>
  <c r="D13"/>
  <c r="C13"/>
  <c r="B13"/>
  <c r="I28" i="9"/>
  <c r="I15"/>
  <c r="I11"/>
  <c r="I116" s="1"/>
  <c r="J38" i="48" l="1"/>
  <c r="L37"/>
  <c r="L13"/>
  <c r="M13"/>
  <c r="M38" s="1"/>
  <c r="M37"/>
  <c r="D38"/>
  <c r="H38"/>
  <c r="C38"/>
  <c r="G38"/>
  <c r="K38"/>
  <c r="E38"/>
  <c r="I38"/>
  <c r="B38"/>
  <c r="F38"/>
  <c r="L38" l="1"/>
  <c r="H18" i="36"/>
  <c r="H28" i="9" l="1"/>
  <c r="J28" s="1"/>
  <c r="H15" l="1"/>
  <c r="J15" s="1"/>
  <c r="H11"/>
  <c r="J11" l="1"/>
  <c r="H116"/>
</calcChain>
</file>

<file path=xl/sharedStrings.xml><?xml version="1.0" encoding="utf-8"?>
<sst xmlns="http://schemas.openxmlformats.org/spreadsheetml/2006/main" count="2631" uniqueCount="1106">
  <si>
    <t xml:space="preserve">องค์การบริหารส่วนตำบลจานใหญ่  </t>
  </si>
  <si>
    <t>1.ยุทธศาสตร์การพัฒนาด้านโครงสร้างพื้นฐาน</t>
  </si>
  <si>
    <t>ที่</t>
  </si>
  <si>
    <t>โครงการ/กิจกรรม</t>
  </si>
  <si>
    <t>วัตถุประสงค์</t>
  </si>
  <si>
    <t>ตัวชี้วัด</t>
  </si>
  <si>
    <t>ปี 2561</t>
  </si>
  <si>
    <t>(KPI)</t>
  </si>
  <si>
    <t>เพื่อให้ประชาชนได้รับความ</t>
  </si>
  <si>
    <t xml:space="preserve">ขนาด  4x150x0.15 ม.  </t>
  </si>
  <si>
    <t>กองช่าง</t>
  </si>
  <si>
    <t>สะดวกสบายในการคมนาคม</t>
  </si>
  <si>
    <t>พื้นที่คอนกรีตไม่น้อยกว่า</t>
  </si>
  <si>
    <t xml:space="preserve">ขนาด  4x150x0.15  ม.  </t>
  </si>
  <si>
    <t xml:space="preserve">ขนาด  4x150x0.12 ม.  </t>
  </si>
  <si>
    <t>ก่อสร้างถนนดินภายใน</t>
  </si>
  <si>
    <t>หมู่บ้าน ทั้งตำบล</t>
  </si>
  <si>
    <t>ถนน คสล.ที่ชำรุด</t>
  </si>
  <si>
    <t>ทั้งตำบล</t>
  </si>
  <si>
    <t xml:space="preserve">ปรับปรุงถนนลูกรัง </t>
  </si>
  <si>
    <t>ภายในหมู่บ้าน ทั้งตำบล</t>
  </si>
  <si>
    <t>ก่อสร้างถนนลาดยาง</t>
  </si>
  <si>
    <t>เพื่อป้องกันน้ำท่วมขัง</t>
  </si>
  <si>
    <t>ขุดลอกคลองระบายน้ำ</t>
  </si>
  <si>
    <t>ภายในหมู่บ้าน</t>
  </si>
  <si>
    <t>รอบหมู่บ้าน</t>
  </si>
  <si>
    <t>ในหมู่บ้าน</t>
  </si>
  <si>
    <t>ต่อเติมขยายไหล่ทาง</t>
  </si>
  <si>
    <t xml:space="preserve">คสล.  </t>
  </si>
  <si>
    <t>เป้าหมาย</t>
  </si>
  <si>
    <t>(ผลผลิตของโครงการ)</t>
  </si>
  <si>
    <t>เพื่อป้องกันน้ำท่วมขังภายใน</t>
  </si>
  <si>
    <t>ก่อสร้างร่องระบายน้ำ</t>
  </si>
  <si>
    <t>หมู่บ้าน</t>
  </si>
  <si>
    <t>งบประมาณและที่ผ่านมา</t>
  </si>
  <si>
    <t>เพื่อพัฒนาระบบการคมนาคม</t>
  </si>
  <si>
    <t>ติดตั้งไฟฟ้าแสงสว่าง</t>
  </si>
  <si>
    <t>และเพิ่มความปลอดภัยแก่</t>
  </si>
  <si>
    <t>สาธารณะทั้งตำบล</t>
  </si>
  <si>
    <t>ประชาชน</t>
  </si>
  <si>
    <t>เพื่อซ่อมแซมไฟฟ้าส่องสว่าง</t>
  </si>
  <si>
    <t>ให้สามารถใช้ได้ตามปกติ</t>
  </si>
  <si>
    <t>ติดตั้งขยายระบบ</t>
  </si>
  <si>
    <t>ขุดบ่อบาดาล</t>
  </si>
  <si>
    <t>ขุดลอกหนอง</t>
  </si>
  <si>
    <t>ขุดลอกห้วย</t>
  </si>
  <si>
    <t>ประชาชนมีน้ำใช้เพื่อ</t>
  </si>
  <si>
    <t>การเกษตรเพียงพอ</t>
  </si>
  <si>
    <t>ลดปัญหาน้ำท่วมขัง</t>
  </si>
  <si>
    <t xml:space="preserve"> </t>
  </si>
  <si>
    <t>ประชาชนทุกหมู่บ้านใน</t>
  </si>
  <si>
    <t>ตำบลจานใหญ่</t>
  </si>
  <si>
    <t>เพื่อเพิ่มรายได้แก่ประชาชน</t>
  </si>
  <si>
    <t>และสามารถใช้เวลาว่าง</t>
  </si>
  <si>
    <t>ให้เกิดประโยชน์</t>
  </si>
  <si>
    <t>ประชาชนมีรายได้เพื่มขึ้น</t>
  </si>
  <si>
    <t>ต.จานใหญ่</t>
  </si>
  <si>
    <t>อยู่ที่ดีขึ้น</t>
  </si>
  <si>
    <t>เพื่อให้ผู้ด้อยโอกาสและยากไร้</t>
  </si>
  <si>
    <t>ประชาชนที่เป็นผู้ด้อย</t>
  </si>
  <si>
    <t>มีความเป็นอยู่ที่ดีขึ้น</t>
  </si>
  <si>
    <t>โอกาสและยากไร้</t>
  </si>
  <si>
    <t>ประชาชนผู้สูงอายุ ได้รับ</t>
  </si>
  <si>
    <t>ประชาชนที่เป็นผู้พิการได้</t>
  </si>
  <si>
    <t>รับการช่วยเหลือมีความ</t>
  </si>
  <si>
    <t>เป็นอยู่ที่ดีขึ้น</t>
  </si>
  <si>
    <t>ประชาชนที่เป็นผู้ป่วยเอดส์</t>
  </si>
  <si>
    <t>โอกาสและยากไร้ได้รับ</t>
  </si>
  <si>
    <t>การช่วยเหลือมีความ</t>
  </si>
  <si>
    <t>ความช่วยเหลือมีความ</t>
  </si>
  <si>
    <t>ความเป็นอยู่ที่ดีขึ้น</t>
  </si>
  <si>
    <t>ได้รับความช่วยเหลือมี</t>
  </si>
  <si>
    <t>ผู้ด้อยโอกาส</t>
  </si>
  <si>
    <t>เพื่อให้ความสำคัญกับผู้สูง</t>
  </si>
  <si>
    <t xml:space="preserve">ประชาชนผู้สูงอายุ </t>
  </si>
  <si>
    <t>อายุและส่งเสริมความกตัญญู</t>
  </si>
  <si>
    <t>หมู่ 1-16   ต.จานใหญ่</t>
  </si>
  <si>
    <t>ต่อผู้สูงอายุ</t>
  </si>
  <si>
    <t>เพื่อพัฒนาศักยภาพชีวิตของ</t>
  </si>
  <si>
    <t>ผู้สูงอายุและผู้ด้อยโอกาส</t>
  </si>
  <si>
    <t>หมู่ 1-16  ต.จานใหญ่</t>
  </si>
  <si>
    <t>ได้รับการพัฒนาศักยภาพ</t>
  </si>
  <si>
    <t>ชีวิตเพิ่มขึ้น</t>
  </si>
  <si>
    <t>ยาเสพติด</t>
  </si>
  <si>
    <t>สำนักงาน</t>
  </si>
  <si>
    <t>ปลัด</t>
  </si>
  <si>
    <t>เพื่อตอบสนองโครงการตาม</t>
  </si>
  <si>
    <t>ตอบสนองโครงการตามแนว</t>
  </si>
  <si>
    <t>พระราชดำริและพระราช</t>
  </si>
  <si>
    <t>เสาวนีย์</t>
  </si>
  <si>
    <t>เพื่อแสดงความจงรักภักดี</t>
  </si>
  <si>
    <t>อนุรักษ์เอกลักษณ์สำคัญ</t>
  </si>
  <si>
    <t>ของตำบลจานใหญ่</t>
  </si>
  <si>
    <t>จานใหญ่</t>
  </si>
  <si>
    <t>แหล่งน้ำ</t>
  </si>
  <si>
    <t>ประชาชนสำนึกใน</t>
  </si>
  <si>
    <t>พระมหากรุณาธิคุณ</t>
  </si>
  <si>
    <t>พระราชเสาวนีย์</t>
  </si>
  <si>
    <t>โครงการตามพระราชดำริและ</t>
  </si>
  <si>
    <t>ประชาชนมีสถานที่</t>
  </si>
  <si>
    <t>ศึกษาฯ</t>
  </si>
  <si>
    <t>ปรับปรุงและต่อเติมศาลา</t>
  </si>
  <si>
    <t>เพื่อลดการแพร่ระบาดของ</t>
  </si>
  <si>
    <t>ประชาชนในพื้นที่</t>
  </si>
  <si>
    <t>ลดปัญหาความเดือดร้อน</t>
  </si>
  <si>
    <t>ต่าง ๆ</t>
  </si>
  <si>
    <t>จากสาธารณภัยภัยพิบัติ</t>
  </si>
  <si>
    <t>เพื่อพัฒนาศักยภาพและ</t>
  </si>
  <si>
    <t>ผู้นำชุมชนในตำบล</t>
  </si>
  <si>
    <t>จานใหญ่  หมู่  1 - 16</t>
  </si>
  <si>
    <t>(บาท)</t>
  </si>
  <si>
    <t xml:space="preserve">ขยายท่อระบบส่งน้ำประปา </t>
  </si>
  <si>
    <t>ภายในหมู่บ้านทั้งตำบล</t>
  </si>
  <si>
    <t>โครงการส่งเสริมอาชีพ</t>
  </si>
  <si>
    <t>เพื่อให้ประชาชนมีอาชีพเสริม</t>
  </si>
  <si>
    <t>มีรายได้เพิ่มขึ้น</t>
  </si>
  <si>
    <t>ประชาชนมีอาชีพมั่นคง</t>
  </si>
  <si>
    <t>ประชาชนมีอาชีพเสริม</t>
  </si>
  <si>
    <t>เพิ่มรายได้เพิ่มขึ้น</t>
  </si>
  <si>
    <t>โครงการวันผู้สูงอายุแห่งชาติ</t>
  </si>
  <si>
    <t>เพื่อสร้างความรักความเข้าใจ</t>
  </si>
  <si>
    <t>สมาชิกในครอบครัว</t>
  </si>
  <si>
    <t>และความสัมพันธ์ที่ดีระหว่าง</t>
  </si>
  <si>
    <t>โครงการส่งเสริมกิจกรรมวันสตรีสากล</t>
  </si>
  <si>
    <t>กลุ่มสตรีในตำบลจานใหญ่</t>
  </si>
  <si>
    <t>ประชาชนในตำบล</t>
  </si>
  <si>
    <t xml:space="preserve">สังคม ครอบครัว ชุมชน </t>
  </si>
  <si>
    <t>สตรี มีส่วนร่วมในกิจกรรมใน</t>
  </si>
  <si>
    <t>เพื่อส่งเสริมและสนับสนุนให้</t>
  </si>
  <si>
    <t>เพื่อให้ผู้สูงอายุได้รับการฝึก</t>
  </si>
  <si>
    <t>อบรมและทัศนศึกษาดูงานเพื่อ</t>
  </si>
  <si>
    <t>เปิดโลกทัศน์</t>
  </si>
  <si>
    <t>เพื่อให้ประชาชนนำหลักเศรษฐ</t>
  </si>
  <si>
    <t>กิจพอเพียงไปใช้ในชุมชนให้</t>
  </si>
  <si>
    <t>ชุมชนพึงพาตนเองได้</t>
  </si>
  <si>
    <t>โครงการฝึกอบรมเพิ่มประสิทธิภาพและ</t>
  </si>
  <si>
    <t>ปี 2562</t>
  </si>
  <si>
    <t>ผลที่คาดว่าจะ</t>
  </si>
  <si>
    <t>ได้รับ</t>
  </si>
  <si>
    <t>ร่วมเปิดโลกทัศน์ใหม่สู่ชุมชน</t>
  </si>
  <si>
    <t xml:space="preserve">ศึกษาดูงานโครงการผู้สูงอายุสุขใจ </t>
  </si>
  <si>
    <t>สามัคคี</t>
  </si>
  <si>
    <t>ปรับปรุงซ่อมแซมประตู</t>
  </si>
  <si>
    <t>ระบายน้ำ</t>
  </si>
  <si>
    <t>ขุดลอกคลอง</t>
  </si>
  <si>
    <t xml:space="preserve">                รายละเอียดโครงการพัฒนา</t>
  </si>
  <si>
    <t>อบต.</t>
  </si>
  <si>
    <t>ปี 2563</t>
  </si>
  <si>
    <t>ปี 2564</t>
  </si>
  <si>
    <t>คมนาคม</t>
  </si>
  <si>
    <t>สะดวก</t>
  </si>
  <si>
    <t>600 ตร.ม.</t>
  </si>
  <si>
    <t>หน่วยงานรับ</t>
  </si>
  <si>
    <t>ผิดชอบหลัก</t>
  </si>
  <si>
    <t>มีจิตสำนึก</t>
  </si>
  <si>
    <t>ประชาชนได้รับความ</t>
  </si>
  <si>
    <t>ร่องระ</t>
  </si>
  <si>
    <t>บายน้ำ</t>
  </si>
  <si>
    <t>รางระ</t>
  </si>
  <si>
    <t>ซ่อมแซมระบบไฟฟ้าส่อง</t>
  </si>
  <si>
    <t>สว่างทั้งตำบลจานใหญ่</t>
  </si>
  <si>
    <t>แสดงความคิดเห็น</t>
  </si>
  <si>
    <t>ปรับปรุง</t>
  </si>
  <si>
    <t>ประชามี</t>
  </si>
  <si>
    <t>น้ำใช้</t>
  </si>
  <si>
    <t>ศาลาดีขึ้น</t>
  </si>
  <si>
    <t>ประตูระบายน้ำ</t>
  </si>
  <si>
    <t>โครงการปรับปรุงซ่อมแซม</t>
  </si>
  <si>
    <t>ประตูระ</t>
  </si>
  <si>
    <t>มีน้ำใช้</t>
  </si>
  <si>
    <t>ไม่ตึ่นเขิน</t>
  </si>
  <si>
    <t>ใช้</t>
  </si>
  <si>
    <t>มีแหล่งน้ำ</t>
  </si>
  <si>
    <t>มีความรู้</t>
  </si>
  <si>
    <t>ประชาชนผู้สูงอายุ</t>
  </si>
  <si>
    <t>ผู้สูงอายุได้มา</t>
  </si>
  <si>
    <t>ทำกิจกรรม</t>
  </si>
  <si>
    <t>ความเข้มแข็งของครอบครัว</t>
  </si>
  <si>
    <t>โครงการพัฒนาสตรีและเสริมสร้าง</t>
  </si>
  <si>
    <t>สมาชิกในครอบครัวมี</t>
  </si>
  <si>
    <t>มากขึ้น</t>
  </si>
  <si>
    <t>ความรักความเข้าใจกัน</t>
  </si>
  <si>
    <t>ครอบครัว</t>
  </si>
  <si>
    <t>อบอุ่น</t>
  </si>
  <si>
    <t>ผู้สงอายุมี</t>
  </si>
  <si>
    <t>ความรู้</t>
  </si>
  <si>
    <t>สตรีมีเข้มแข็ง</t>
  </si>
  <si>
    <t>และยากไร้</t>
  </si>
  <si>
    <t>โครงการสงเคราะห์ผู้ด้อยโอกาสและ</t>
  </si>
  <si>
    <t>ยากไร้</t>
  </si>
  <si>
    <t>มีความเป็น</t>
  </si>
  <si>
    <t>ผู้สูงอายุและ</t>
  </si>
  <si>
    <t>เพื่อให้ผู้สูงอายุมีความ</t>
  </si>
  <si>
    <t>เพื่อให้ผู้พิการมีความ</t>
  </si>
  <si>
    <t>เพื่อให้ผู้ป่วยเอดส์มี</t>
  </si>
  <si>
    <t>ผู้สูงอายุมี</t>
  </si>
  <si>
    <t>ความเป็นอยู่</t>
  </si>
  <si>
    <t>ดีขึ้น</t>
  </si>
  <si>
    <t>ผู้พิการมี</t>
  </si>
  <si>
    <t>ผู้ป่วยเอดส์</t>
  </si>
  <si>
    <t>อยู่ดีขึ้น</t>
  </si>
  <si>
    <t>เพื่อบรรเทาความ</t>
  </si>
  <si>
    <t>สาธารณภัย/ภัยพิบัติ</t>
  </si>
  <si>
    <t>ต่างๆ</t>
  </si>
  <si>
    <t>เดือดร้อนจาก</t>
  </si>
  <si>
    <t>ประชาชนได้</t>
  </si>
  <si>
    <t>รับความช่วย</t>
  </si>
  <si>
    <t>โครงการฝึกอบรมและทัศนศึกษาดูงาน</t>
  </si>
  <si>
    <t>เพื่อพัฒนาศักยภาพกลุ่มอาชีพ กลุ่ม</t>
  </si>
  <si>
    <t>เกษตรกร กลุ่มแม่บ้าน และกลุ่มหรือ</t>
  </si>
  <si>
    <t>องค์กรอื่นๆในเขตตำบลจานใหญ่</t>
  </si>
  <si>
    <t>ผู้นำชุมชน ผู้นำหมู่บ้าน</t>
  </si>
  <si>
    <t>โครงการอบรมและทัศนศึกษาดูงานของ</t>
  </si>
  <si>
    <t>เพิ่มพูนความรู้ให้ผู้นำชุมชน</t>
  </si>
  <si>
    <t>ผู้นำชุมชน</t>
  </si>
  <si>
    <t>ความรู้เพิ่ม</t>
  </si>
  <si>
    <t>ขึ้น</t>
  </si>
  <si>
    <t>ผู้นำชุมชนมีศักยภาพและ</t>
  </si>
  <si>
    <t>ความรู้เพิ่มขึ้น</t>
  </si>
  <si>
    <t>กิจพอเพียงตำบลจานใหญ่</t>
  </si>
  <si>
    <t>โครงการส่งเสริมกิจกรรมหมู่บ้านเศรษ</t>
  </si>
  <si>
    <t>ประชาชนมี</t>
  </si>
  <si>
    <t>ความรู้ใน</t>
  </si>
  <si>
    <t>เศรษฐกิจพอ</t>
  </si>
  <si>
    <t>เพียง</t>
  </si>
  <si>
    <t xml:space="preserve">ศูนย์พัฒนาเด็กเล็กจำนวน </t>
  </si>
  <si>
    <t>2 แห่ง</t>
  </si>
  <si>
    <t>ปลอดภัย</t>
  </si>
  <si>
    <t>เด็กมีความ</t>
  </si>
  <si>
    <t>อาคารศูนย์พัฒนาเด็ก</t>
  </si>
  <si>
    <t>เล็กมีความปลอดภัย</t>
  </si>
  <si>
    <t>โครงการแข่งขันกีฬาประชาชน อบต.</t>
  </si>
  <si>
    <t>จานใหญ่ ต้านยาเสพติด</t>
  </si>
  <si>
    <t>เพื่อให้ประชาชนและเยาวชน</t>
  </si>
  <si>
    <t>มีความสามัคคี</t>
  </si>
  <si>
    <t>ประชาชนในตำบลจาน</t>
  </si>
  <si>
    <t>ใหญ่</t>
  </si>
  <si>
    <t>ชุมชนมีความ</t>
  </si>
  <si>
    <t>ประชาชนมีความสามัคคี</t>
  </si>
  <si>
    <t>ชุมชนเข้มแข็ง</t>
  </si>
  <si>
    <t>เพื่อให้พนักงาน อบต.</t>
  </si>
  <si>
    <t>พนักงาน อบต.</t>
  </si>
  <si>
    <t>พนักงาน</t>
  </si>
  <si>
    <t>พนักงาน อบต.มีความ</t>
  </si>
  <si>
    <t>เพื่ออำนวยความสะดวกให้</t>
  </si>
  <si>
    <t>กับผู้ใช้รถใช้ถนนในช่วง</t>
  </si>
  <si>
    <t>เทศกาลต่าง ๆ</t>
  </si>
  <si>
    <t>ภายในเขตตำบล</t>
  </si>
  <si>
    <t>อุบัติเหตุลดลง</t>
  </si>
  <si>
    <t>เสพติด</t>
  </si>
  <si>
    <t>ยาเสพติดลดลง</t>
  </si>
  <si>
    <t>ลดการแพร่ระบาดของ</t>
  </si>
  <si>
    <t>เพื่อให้อาสาสมัครมีความรู้</t>
  </si>
  <si>
    <t>ความสามารถในการปฏิบัติ</t>
  </si>
  <si>
    <t>งานอย่างมีประสิทธิภาพ</t>
  </si>
  <si>
    <t>อปพร.และเจ้าหน้า</t>
  </si>
  <si>
    <t>ที่อบต.</t>
  </si>
  <si>
    <t>อปพร.สามารถ</t>
  </si>
  <si>
    <t>ปฏิบัติงาน</t>
  </si>
  <si>
    <t>ประสิทธฺภาพ</t>
  </si>
  <si>
    <t>ปฏิบัติงานได้มี</t>
  </si>
  <si>
    <t>อปพร.มีความรู้ความ</t>
  </si>
  <si>
    <t>สามารถในการปฏิบัติ</t>
  </si>
  <si>
    <t>หน้าที่</t>
  </si>
  <si>
    <t>ลดลง</t>
  </si>
  <si>
    <t xml:space="preserve">  1.1 แผนงานงานเคหะและชุมชน</t>
  </si>
  <si>
    <t>อบต.มีศักยภาพและ</t>
  </si>
  <si>
    <t>การปฏิบัติงานมีประ</t>
  </si>
  <si>
    <t>สิทธิภาพ</t>
  </si>
  <si>
    <t>มีประสิทธิ</t>
  </si>
  <si>
    <t>ภาพในการ</t>
  </si>
  <si>
    <t>ปัญหาขยะ</t>
  </si>
  <si>
    <t>ปริมาณขยะลดลง</t>
  </si>
  <si>
    <t>ชุมชนสะอาด</t>
  </si>
  <si>
    <t>กำลังกาย</t>
  </si>
  <si>
    <t>ได้ออกกำ</t>
  </si>
  <si>
    <t>ลังกาย</t>
  </si>
  <si>
    <t>ประชาชนออกกำลัง</t>
  </si>
  <si>
    <t>สุขภาพแข็งแรง</t>
  </si>
  <si>
    <t>ประชาชนช่วยกันรักษา</t>
  </si>
  <si>
    <t>เพื่อให้ปริมาณขยะลดลง</t>
  </si>
  <si>
    <t>ชุมชน</t>
  </si>
  <si>
    <t>2.ยุทธศาสตร์การพัฒนาด้านสังคมและคุณภาพชีวิต</t>
  </si>
  <si>
    <t xml:space="preserve">  3.1 แผนงานการเกษตร</t>
  </si>
  <si>
    <t xml:space="preserve">  2.3 แผนงานสังคมสงเคราะห์</t>
  </si>
  <si>
    <t>4.ยุทธศาสตร์การพัฒนาด้านการเสริมสร้างความมั่นคงและการรักษาความสงบเรียบร้อย</t>
  </si>
  <si>
    <t xml:space="preserve">  4.1 แผนงานการรักษาความสงบภายใน</t>
  </si>
  <si>
    <t>กองการ</t>
  </si>
  <si>
    <t>กองสวัสดิ</t>
  </si>
  <si>
    <t>การสังคม</t>
  </si>
  <si>
    <t>ข. ยุทธศาสตร์การพัฒนาขององค์กรปกครองส่วนท้องถิ่นในเขตจังหวัด  2.การสร้างภูมิคุ้มกันทางสังคมและคุณภาพชีวิตที่ดี</t>
  </si>
  <si>
    <t>อายุ</t>
  </si>
  <si>
    <t>พัฒนาคุณภาพชีวิตผู้สูง</t>
  </si>
  <si>
    <t>สตรีในตำบลจานใหญ่มี</t>
  </si>
  <si>
    <t>สังคมครอบครัว ชุมชน</t>
  </si>
  <si>
    <t>ส่วนร่วมในกิจกรรมใน</t>
  </si>
  <si>
    <t>ประชาชนนำหลักเศรษฐ</t>
  </si>
  <si>
    <t>กิจพอเพียงไปใช้ในการดำ</t>
  </si>
  <si>
    <t>ตนเองได้</t>
  </si>
  <si>
    <t>เนินชีวิตให้ชุมชนพึงพา</t>
  </si>
  <si>
    <t xml:space="preserve">  1.2 แผนงานงานอุตสาหกรรมและการโยธา</t>
  </si>
  <si>
    <t>จำนวน</t>
  </si>
  <si>
    <t>โครงการธนาคารน้ำใต้ดิน</t>
  </si>
  <si>
    <t>แก้ปัญหา</t>
  </si>
  <si>
    <t>น้ำท่วมขัง</t>
  </si>
  <si>
    <t>และแก้ไข</t>
  </si>
  <si>
    <t>ปัญหาภัย</t>
  </si>
  <si>
    <t>โครงการควบคุมและป้องกันโรค</t>
  </si>
  <si>
    <t>เพื่อควบคุมและป้องกันโรค</t>
  </si>
  <si>
    <t>เพื่อควบคุมและป้องกัน</t>
  </si>
  <si>
    <t>หมู่บ้าน/</t>
  </si>
  <si>
    <t>เพื่อควบคุมและ</t>
  </si>
  <si>
    <t>โรค</t>
  </si>
  <si>
    <t>ป้องกันโรค</t>
  </si>
  <si>
    <t>พิษสุนัขบ้า</t>
  </si>
  <si>
    <t>โรคพิษสุนัขบ้า</t>
  </si>
  <si>
    <t>โครงการจังหวัดสะอาดระดับ อปท.</t>
  </si>
  <si>
    <t>ปริมาณ</t>
  </si>
  <si>
    <t>เพื่อให้ปริมาณขยะ</t>
  </si>
  <si>
    <t>และลดภาวะโลกร้อน</t>
  </si>
  <si>
    <t>ความะอาดของชุมชน</t>
  </si>
  <si>
    <t>ขยะลดลง</t>
  </si>
  <si>
    <t>ลดลงตำบลสะอาด</t>
  </si>
  <si>
    <t>สำหรับขับเคลื่อนโครงการสัตว์ปลอดโรค</t>
  </si>
  <si>
    <t>สำหรับสำรวจข้อมูลจำนวนสัตว์และขึ้น</t>
  </si>
  <si>
    <t>สำรวจข้อมูลจำนวนสัตว์</t>
  </si>
  <si>
    <t>ควบคุมและ</t>
  </si>
  <si>
    <t>เพื่อควบคุมและป้อง</t>
  </si>
  <si>
    <t>กันโรคพิษสุนัขบ้า</t>
  </si>
  <si>
    <t>ข้อมูลจำนวน</t>
  </si>
  <si>
    <t>สัตว์</t>
  </si>
  <si>
    <t>สำรวจข้อมูลจำนวน</t>
  </si>
  <si>
    <t>เพื่อปรับปรุงสภาพภูมิทัศน์</t>
  </si>
  <si>
    <t>ปี 2565</t>
  </si>
  <si>
    <t xml:space="preserve"> แบบ ผ.02</t>
  </si>
  <si>
    <t>โครงการติดตั้งไฟฟ้าส่องสว่าง</t>
  </si>
  <si>
    <t>น้ำรอบหมู่บ้านทั้งตำบล</t>
  </si>
  <si>
    <t>โครงการก่อสร้างร่องระบาย</t>
  </si>
  <si>
    <t>หมู่ที่  1</t>
  </si>
  <si>
    <t xml:space="preserve">ภายในหมู่บ้าน บ้านจานใหญ่  </t>
  </si>
  <si>
    <t>หมู่ที่  2</t>
  </si>
  <si>
    <t>ภายในหมู่บ้าน   บ้านทุ่งจาน</t>
  </si>
  <si>
    <t>โครงการก่อสร้าง  ถนน คสล.</t>
  </si>
  <si>
    <t>โครงการก่อสร้าง ถนน คสล.</t>
  </si>
  <si>
    <t>หมู่ที่  3</t>
  </si>
  <si>
    <t xml:space="preserve">ภายในหมู่บ้าน  บ้านตาลอย </t>
  </si>
  <si>
    <t>โครงการก่อสร้าง  ถนน  คสล.</t>
  </si>
  <si>
    <t>หมู่ที่  4</t>
  </si>
  <si>
    <t xml:space="preserve">ภายในหมู่บ้าน บ้านหนองคัน </t>
  </si>
  <si>
    <t>หมู่ที่  5</t>
  </si>
  <si>
    <t xml:space="preserve">ภายในหมู่บ้าน  บ้านชำโพธิ์ </t>
  </si>
  <si>
    <t>หมู่ที่  6</t>
  </si>
  <si>
    <t xml:space="preserve">ภายในหมู่บ้าน  บ้านไร่เจริญ </t>
  </si>
  <si>
    <t>หมู่ที่  7</t>
  </si>
  <si>
    <t>ภายในหมู่บ้าน  บ้านตาเกษ</t>
  </si>
  <si>
    <t>โครงการก่อสร้างถนน คสล.</t>
  </si>
  <si>
    <t>หมู่ที่  8</t>
  </si>
  <si>
    <t xml:space="preserve">ภายในหมู่บ้าน  บ้านศรีอุดม </t>
  </si>
  <si>
    <t>โครงการก่อสร้างถนน  คสล.</t>
  </si>
  <si>
    <t>หมู่ที่  9</t>
  </si>
  <si>
    <t xml:space="preserve">ภายในหมู่บ้าน  บ้านสี่แยก  </t>
  </si>
  <si>
    <t>หมู่ที่  10</t>
  </si>
  <si>
    <t xml:space="preserve">ภายในหมู่บ้าน บ้านมหาราช </t>
  </si>
  <si>
    <t>ทอง หมู่ที่  11</t>
  </si>
  <si>
    <t xml:space="preserve">ภายในหมู่บ้าน บ้านเหรียญ </t>
  </si>
  <si>
    <t>หมู่ที่  12</t>
  </si>
  <si>
    <t xml:space="preserve">ภายในหมู่บ้าน บ้านโนนขาม </t>
  </si>
  <si>
    <t>ทอง หมู่ที่  13</t>
  </si>
  <si>
    <t>ภายในหมู่บ้าน  บ้านโพน</t>
  </si>
  <si>
    <t>ภายในหมู่บ้าน  บ้านหนอง</t>
  </si>
  <si>
    <t>ตาสา หมู่ที่  14</t>
  </si>
  <si>
    <t>เศรษฐกิจ หมู่ที่  15</t>
  </si>
  <si>
    <t>ภายในหมมู่บ้าน บ้าน</t>
  </si>
  <si>
    <t xml:space="preserve">ภายในหมู่บ้าน ทั้งตำบล  </t>
  </si>
  <si>
    <t xml:space="preserve">ภายในหมู่บ้านทั้งตำบล  </t>
  </si>
  <si>
    <t>หมู่ที่  16</t>
  </si>
  <si>
    <t xml:space="preserve">ภายในหมู่บ้าน  บ้านจานใต้ </t>
  </si>
  <si>
    <t>โครงการก่อสร้างถนนลูกรัง</t>
  </si>
  <si>
    <t>โครงการก่อสร้างถนนดิน</t>
  </si>
  <si>
    <t>โครงการก่อสร้างถนนหินคลุก</t>
  </si>
  <si>
    <t xml:space="preserve">ถนนหินคลุก ภายในหมู่บ้าน  ทั้งตำบล </t>
  </si>
  <si>
    <t xml:space="preserve">โครงการปรับปรุงซ่อมแซม </t>
  </si>
  <si>
    <t xml:space="preserve"> ถนน  คสล. ภายในหมู่บ้าน  </t>
  </si>
  <si>
    <t xml:space="preserve">ทั้งตำบล  </t>
  </si>
  <si>
    <t xml:space="preserve">ถนนลูกรัง ภายในหมู่บ้าน  </t>
  </si>
  <si>
    <t>ยางภายในหมู่บ้าน ทั้งตำบล</t>
  </si>
  <si>
    <t>โครงการก่อสร้างถนนลาด</t>
  </si>
  <si>
    <t xml:space="preserve">ต่อเติมขยายไหล่ทาง คสล. </t>
  </si>
  <si>
    <t>ตำบล</t>
  </si>
  <si>
    <t>ต่อเติมศาลาประชาคมทั้ง</t>
  </si>
  <si>
    <t>ปา (ขนาดเล็ก) ทั้งตำบล</t>
  </si>
  <si>
    <t xml:space="preserve">โครงการก่อสร้างระบบประ </t>
  </si>
  <si>
    <t>โครงการขยายท่อระบบส่งน้ำ</t>
  </si>
  <si>
    <t xml:space="preserve">ประปาภายในหมู่บ้าน  </t>
  </si>
  <si>
    <t xml:space="preserve">โครงการขุดลอกหนอง </t>
  </si>
  <si>
    <t xml:space="preserve">โครงการขุดลอกห้วย </t>
  </si>
  <si>
    <t xml:space="preserve">โครงการขุดลอกคลอง </t>
  </si>
  <si>
    <t>การเกษตรทั้งตำบล</t>
  </si>
  <si>
    <t>โครงการขุดบ่อบาดาลเพื่อ</t>
  </si>
  <si>
    <t xml:space="preserve"> ต.จานใหญ่</t>
  </si>
  <si>
    <t xml:space="preserve">ต่อเติมศูนย์พัฒนาเด็กเล็ก </t>
  </si>
  <si>
    <t>โครงการก่อสร้างรอบรั้วคอน</t>
  </si>
  <si>
    <t>สนามกีฬา อบต</t>
  </si>
  <si>
    <t>เด็กเล็กวัดจานคุณารามและ</t>
  </si>
  <si>
    <t>กรีตเสริมเหล็กศูนย์พัฒนา</t>
  </si>
  <si>
    <t>รอบรั้วศูนย์พัฒนาเด็กเล็ก</t>
  </si>
  <si>
    <t>กีฬาอบต.</t>
  </si>
  <si>
    <t>วัดจานคุณารามและสนาม</t>
  </si>
  <si>
    <t>เตาเผาขยะ</t>
  </si>
  <si>
    <t>โครงการก่อสร้างเตาเผาขยะ</t>
  </si>
  <si>
    <t>รักษาสิ่งแวดล้อมขยะมูลฝอย</t>
  </si>
  <si>
    <t>เอนกประสงค์ภายในตำบล</t>
  </si>
  <si>
    <t>โครงการก่อสร้างลานกีฬา</t>
  </si>
  <si>
    <t>ประชาชนมีสถานที่ออก</t>
  </si>
  <si>
    <t xml:space="preserve">โครงการปรับปรุงภูมิทัศน์ </t>
  </si>
  <si>
    <t xml:space="preserve">รอบๆศาลาประชาคม </t>
  </si>
  <si>
    <t>สวยงามขึ้น</t>
  </si>
  <si>
    <t>รอบๆ ศาลาประชาคมให้</t>
  </si>
  <si>
    <t>บัญชีสรุปโครงการพัฒนา</t>
  </si>
  <si>
    <t>แบบ ผ.01</t>
  </si>
  <si>
    <t xml:space="preserve">แผนพัฒนาท้องถิ่นสี่ปี (พ.ศ.2561 - 2565)  </t>
  </si>
  <si>
    <t>องค์การบริหารส่วนตำบลจานใหญ่</t>
  </si>
  <si>
    <t>ยุทธศาสตร์</t>
  </si>
  <si>
    <t>ปี  2561</t>
  </si>
  <si>
    <t>ปี  2562</t>
  </si>
  <si>
    <t>ปี  2563</t>
  </si>
  <si>
    <t>ปี  2564</t>
  </si>
  <si>
    <t>ปี  2565</t>
  </si>
  <si>
    <t>รวม  5  ปี</t>
  </si>
  <si>
    <t>งบประมาณ</t>
  </si>
  <si>
    <t>โครงการ</t>
  </si>
  <si>
    <t xml:space="preserve">  1.1.แผนงานเคหะและชุมชน</t>
  </si>
  <si>
    <t>รวม</t>
  </si>
  <si>
    <t xml:space="preserve">  2.1.แผนงานบริหารงานทั่วไป</t>
  </si>
  <si>
    <t xml:space="preserve">  2.3.แผนงานสังคมสงเคราะห์</t>
  </si>
  <si>
    <t>ธรรมชาติและสิ่งแวดล้อม</t>
  </si>
  <si>
    <t xml:space="preserve">  3.1.แผนงานการเกษตร</t>
  </si>
  <si>
    <t>รวมทั้งสิ้น</t>
  </si>
  <si>
    <t>1.ยุทธศาสตร์ด้านโครงสร้าง</t>
  </si>
  <si>
    <t xml:space="preserve">   พื้นฐาน</t>
  </si>
  <si>
    <t xml:space="preserve">  1.2.แผนงานอุตสาหกรรม</t>
  </si>
  <si>
    <t xml:space="preserve">       และการโยธา</t>
  </si>
  <si>
    <t>2.ยุทธศาสตร์ด้านสังคมและ</t>
  </si>
  <si>
    <t xml:space="preserve">   คุณภาพชีวิต</t>
  </si>
  <si>
    <t xml:space="preserve">        แข็งของชุมชน</t>
  </si>
  <si>
    <t xml:space="preserve">        นธรรมและนันทนาการ</t>
  </si>
  <si>
    <t xml:space="preserve">   ความสมดุลด้านทรัพยากร</t>
  </si>
  <si>
    <t xml:space="preserve">   ความมั่นคงและการรักษา</t>
  </si>
  <si>
    <t xml:space="preserve">   ความสงบเรียบร้อย</t>
  </si>
  <si>
    <t xml:space="preserve">        ความสงบภายใน</t>
  </si>
  <si>
    <t xml:space="preserve">  4.1.แผนงานการรักษา</t>
  </si>
  <si>
    <t>มีไฟฟ้าสอง</t>
  </si>
  <si>
    <t>สว่างเพิ่มขี้น</t>
  </si>
  <si>
    <t>สะดวกและปลอดภัย</t>
  </si>
  <si>
    <t>มากขึ้นในการสัญจร</t>
  </si>
  <si>
    <t>โครงการขยายเขตไฟฟ้า</t>
  </si>
  <si>
    <t>เพี่อให้ประชาชนมี</t>
  </si>
  <si>
    <t>ขยายระบบไฟฟ้าภาย</t>
  </si>
  <si>
    <t>ทั้งตำบลจานใหญ่</t>
  </si>
  <si>
    <t>ไฟฟ้าใช้ทุกครัวเรือน</t>
  </si>
  <si>
    <t>ในตำบลจานใหญ่</t>
  </si>
  <si>
    <t>ไฟฟ้าใช้</t>
  </si>
  <si>
    <t>เพื่อให้ประชาชนมี</t>
  </si>
  <si>
    <t>ขยายระบบไฟฟ้าเพื่อ</t>
  </si>
  <si>
    <t>เพื่อการเกษตรหมู่ที่ 1</t>
  </si>
  <si>
    <t>ไฟฟ้าใช้เพื่อการเกษตร</t>
  </si>
  <si>
    <t>เพื่อการเกษตร</t>
  </si>
  <si>
    <t>เพื่อการเกษตรหมู่ที่ 2</t>
  </si>
  <si>
    <t>เพื่อการเกษตรหมู่ที่ 3</t>
  </si>
  <si>
    <t>ไฟฟ้าใช้เพื่อ</t>
  </si>
  <si>
    <t>การเกษต</t>
  </si>
  <si>
    <t>เพื่อการเกษตรหมู่ที่ 4</t>
  </si>
  <si>
    <t>เพื่อการเกษตรหมู่ที่ 5</t>
  </si>
  <si>
    <t>เพื่อการเกษตรหมู่ที่ 6</t>
  </si>
  <si>
    <t>เพื่อการเกษตรหมู่ที่ 7</t>
  </si>
  <si>
    <t>เพื่อการเกษตรหมู่ที่ 8</t>
  </si>
  <si>
    <t>เพื่อการเกษตรหมู่ที่ 9</t>
  </si>
  <si>
    <t>เพื่อการเกษตรหมู่ที่ 10</t>
  </si>
  <si>
    <t>เพื่อการเกษตรหมู่ที่ 11</t>
  </si>
  <si>
    <t>เพื่อการเกษตรหมู่ที่ 12</t>
  </si>
  <si>
    <t>เพื่อการเกษตรหมู่ที่ 13</t>
  </si>
  <si>
    <t>เพื่อการเกษตรหมู่ที่ 15</t>
  </si>
  <si>
    <t>เพื่อการเกษตรหมู่ที่ 14</t>
  </si>
  <si>
    <t>เพื่อการเกษตรหมู่ที่ 16</t>
  </si>
  <si>
    <t>โครงการก่อสร้างสนามเด็ก</t>
  </si>
  <si>
    <t>เล่นศูนย์พัฒนาเด็กเล็กวัดจาน</t>
  </si>
  <si>
    <t>คุณราม</t>
  </si>
  <si>
    <t>เพื่อให้เด็กมีสถานที่ออก</t>
  </si>
  <si>
    <t>กำลังกายและวิ่งเล่น</t>
  </si>
  <si>
    <t>จานคุณราม</t>
  </si>
  <si>
    <t>มีสภาพภูมิ</t>
  </si>
  <si>
    <t>งาม</t>
  </si>
  <si>
    <t>ทัศน์สาว</t>
  </si>
  <si>
    <t>ชาคมให้สวยงามขึ้น</t>
  </si>
  <si>
    <t>เพื่อปรับปรุงสภาพภูมิ</t>
  </si>
  <si>
    <t>เด็กมีสถาน</t>
  </si>
  <si>
    <t>ที่วิ่งเล่นออก</t>
  </si>
  <si>
    <t>เด็กในคูนย์พัฒนาเด็กเล็ก</t>
  </si>
  <si>
    <t>เพื่อให้เด็กมีสถานที่</t>
  </si>
  <si>
    <t>ออกกำลังกายและ</t>
  </si>
  <si>
    <t>วิ่งเล่น</t>
  </si>
  <si>
    <t>เล่นศูนย์พัฒนาเด็กเล็กบ้าน</t>
  </si>
  <si>
    <t>ตาลอย</t>
  </si>
  <si>
    <t>บ้านตาลอย</t>
  </si>
  <si>
    <t>เพื่อกระจ่ายจุดรับน้ำและ</t>
  </si>
  <si>
    <t>เพิ่มปริมาณนน้ำใต้ดินให้</t>
  </si>
  <si>
    <t xml:space="preserve">อุดหนุนโครงการเทศกาลผลไม้ </t>
  </si>
  <si>
    <t>และของดีอำเภอกันทรลักษ์</t>
  </si>
  <si>
    <t xml:space="preserve">   2.1 แผนงานบริหารงานทั่วไป</t>
  </si>
  <si>
    <t>จังหวัดศรีสะเกษ</t>
  </si>
  <si>
    <t xml:space="preserve">  2.2 แผนงานการสาธารณสุข</t>
  </si>
  <si>
    <t xml:space="preserve">  2.4 แผนงานสร้างความเข้มแข็งของชุมชน</t>
  </si>
  <si>
    <t>ป่วยเอดส์</t>
  </si>
  <si>
    <t>โครงการสงเคราะห์เบี้ยยังชีพผู้</t>
  </si>
  <si>
    <t>สูงอายุ</t>
  </si>
  <si>
    <t>ผู้พิการ</t>
  </si>
  <si>
    <t>โครงการสงเคราะห์เบี้ยยังชีพ</t>
  </si>
  <si>
    <t>โครงการป้องกันและลดอุบัติเหตุ</t>
  </si>
  <si>
    <t>ทางถนนในช่วงเทศกาล</t>
  </si>
  <si>
    <t>หายาเสพติด</t>
  </si>
  <si>
    <t>โครงการป้องกันและแก้ไขปัญ</t>
  </si>
  <si>
    <t>โครงการฝึกอบรมทบทวนอาสา</t>
  </si>
  <si>
    <t>สมัครป้องกันฝ่ายพลเรือน</t>
  </si>
  <si>
    <t>ช่วยอำนวยความสะ</t>
  </si>
  <si>
    <t>สัญจร</t>
  </si>
  <si>
    <t>ดวกให้กับประชาชนที่</t>
  </si>
  <si>
    <t>พระราชราชเสาวนีย์</t>
  </si>
  <si>
    <t>แนวพระราชดำริและ</t>
  </si>
  <si>
    <t>ราษฎรได้ทำตามแนว</t>
  </si>
  <si>
    <t>ทางพระราชดำริและ</t>
  </si>
  <si>
    <t>ชีวิตของผู้สูงอายุและผู้ด้อยโอกาส</t>
  </si>
  <si>
    <t>โครงการอบรมการพัฒนาศักยภาพ</t>
  </si>
  <si>
    <t>ก่อสร้างถนนลูกรัง  ภาย</t>
  </si>
  <si>
    <t>ในหมู่บ้าน   ทั้งตำบล</t>
  </si>
  <si>
    <t>ก่อสร้างถนนหินคลุกภาย</t>
  </si>
  <si>
    <t>คลุกภายในหมู่บ้านทั้งตำบล</t>
  </si>
  <si>
    <t>ปรับปรุงซ่อมแซมถนนหิน</t>
  </si>
  <si>
    <t xml:space="preserve">  2.2.แผนงานการสาธารณสุข</t>
  </si>
  <si>
    <t xml:space="preserve">  2.4.แผนงานสร้างความเข็ม</t>
  </si>
  <si>
    <t xml:space="preserve"> แบบ ผ.02/1</t>
  </si>
  <si>
    <t>สำหรับ  โครงการที่เกินศักยภาพขององค์กรปกครองส่วนท้องถิ่น</t>
  </si>
  <si>
    <t>1.ยุทธศาสตร์การพัฒนาด้าโครงสร้างพื้นฐาน</t>
  </si>
  <si>
    <t xml:space="preserve">  1. แผนงานอุตสากรรมและการโยธา</t>
  </si>
  <si>
    <t xml:space="preserve">ขนาดกว้าง 5 ม. </t>
  </si>
  <si>
    <t>ยาว 2,000 ม.</t>
  </si>
  <si>
    <t xml:space="preserve">ขนาดกว้าง 4 ม. </t>
  </si>
  <si>
    <t>ยาว 900 ม.</t>
  </si>
  <si>
    <t xml:space="preserve">โครงการก่อสร้างถนน คสล.  </t>
  </si>
  <si>
    <t>บ้านหนองคัน ม.4</t>
  </si>
  <si>
    <t xml:space="preserve">ใหญ่ ม.1-บ้านสี่แยก ม.9  </t>
  </si>
  <si>
    <t>โครงการก่อสร้างถนนดินบ้านจาน</t>
  </si>
  <si>
    <t xml:space="preserve">โครงการก่อสร้างถนน คสล. บ้าน </t>
  </si>
  <si>
    <t xml:space="preserve">ตาลอย ม.3-บ้านมหาราช  ม.10 </t>
  </si>
  <si>
    <t>โครงการก่อสร้างถนน คสล. บ้าน</t>
  </si>
  <si>
    <t xml:space="preserve">ศรีอุดม ม.8-บ้านเหรียญทอง ม.11   </t>
  </si>
  <si>
    <t xml:space="preserve">หนองตาสาม.14-บ้านโพนทอง ม.13  </t>
  </si>
  <si>
    <t xml:space="preserve">โครงการก่อสร้างถนน คสล. บ้าน  </t>
  </si>
  <si>
    <t xml:space="preserve"> ต.หนองฮาง</t>
  </si>
  <si>
    <t xml:space="preserve">หนองตาสา ม.14-บ้านหนองแคน </t>
  </si>
  <si>
    <t>บ้านไร่เจริญ ม.6</t>
  </si>
  <si>
    <t>โครงการ)</t>
  </si>
  <si>
    <t>(ผลผลิตของ</t>
  </si>
  <si>
    <t>สว่างสาธารณะทั้งตำบล</t>
  </si>
  <si>
    <t>โครงการซ่อมแซมไฟฟ้าส่อง</t>
  </si>
  <si>
    <t>รอบหมู่บ้านทั้งตำบล</t>
  </si>
  <si>
    <t>โครงการทำรางระบายน้ำ</t>
  </si>
  <si>
    <t>เพื่อให้ประชาชนได้รับ</t>
  </si>
  <si>
    <t>การคมนาคม</t>
  </si>
  <si>
    <t>ความสะดวกสบายใน</t>
  </si>
  <si>
    <t>ในการคมนาค</t>
  </si>
  <si>
    <t>รับความสะดวกสบาย</t>
  </si>
  <si>
    <t>ความคิดเห็น</t>
  </si>
  <si>
    <t>สถานที่ในการแสดง</t>
  </si>
  <si>
    <t>สะอาดอุปโภค-บริโภค</t>
  </si>
  <si>
    <t>เพื่อให้ประชาชนมีน้ำ</t>
  </si>
  <si>
    <t>เพื่อให้สามารถเก็บน้ำ</t>
  </si>
  <si>
    <t>เพื่มขึ้น</t>
  </si>
  <si>
    <t>ไว้ใช้ในการเกษตรได้</t>
  </si>
  <si>
    <t>ใช้เพื่อการเกษตร</t>
  </si>
  <si>
    <t>เพื่อปรับปรุงซ่อมแซม</t>
  </si>
  <si>
    <t>ต่อเติมให้อยู่ในสภาพ</t>
  </si>
  <si>
    <t>ภัย</t>
  </si>
  <si>
    <t>ใช้งานได้อย่างปลอด</t>
  </si>
  <si>
    <t>ประสิทธิภาพ</t>
  </si>
  <si>
    <t>เพื่อให้การปฏิบัติงานมี</t>
  </si>
  <si>
    <t>เพื่อเป็นการกำจัดขยะ</t>
  </si>
  <si>
    <t>ปริมาณขยะ</t>
  </si>
  <si>
    <t>อย่างถูกต้องและลด</t>
  </si>
  <si>
    <t>สถานที่ออกกำลังกาย</t>
  </si>
  <si>
    <t>ทัศน์รอบๆศาลาประ</t>
  </si>
  <si>
    <t>ดินให้ไหลลงสู่ใต้ดิน</t>
  </si>
  <si>
    <t>เพื่อขุดบ่อดักน้ำจากผิว</t>
  </si>
  <si>
    <t>การคมนาคมในชุม</t>
  </si>
  <si>
    <t>สบาย</t>
  </si>
  <si>
    <t>ชนมีความสะดวก</t>
  </si>
  <si>
    <t>โภคบริโภคเพียงพอ</t>
  </si>
  <si>
    <t>ประชาชนมีน้ำอุป</t>
  </si>
  <si>
    <t>สภาพภูมิทัศน์รอบๆ</t>
  </si>
  <si>
    <t>ศาลาประชาคมให้</t>
  </si>
  <si>
    <t>เพิ่มประมาณน้ำใต้</t>
  </si>
  <si>
    <t>ดินให้มากขึ้นและ</t>
  </si>
  <si>
    <t>แผนงาน</t>
  </si>
  <si>
    <t>หมวด</t>
  </si>
  <si>
    <t>ประเภท</t>
  </si>
  <si>
    <t>(ผลผลิตของของ</t>
  </si>
  <si>
    <t>ครุภัณฑ์)</t>
  </si>
  <si>
    <t xml:space="preserve">              บัญชีครุภัณฑ์</t>
  </si>
  <si>
    <t xml:space="preserve"> แบบ ผ.03</t>
  </si>
  <si>
    <t>ค่าครุภัณฑ์</t>
  </si>
  <si>
    <t>ครุภัณฑ์ยานพสหนะและ</t>
  </si>
  <si>
    <t>รถบรรทุกน้ำอเนกประสงค์</t>
  </si>
  <si>
    <t>ขนส่ง</t>
  </si>
  <si>
    <t>รถบรรทุกขยะแบบอัดท้าย</t>
  </si>
  <si>
    <t>ความสงบภายใน</t>
  </si>
  <si>
    <t>แผนงานการรักษา</t>
  </si>
  <si>
    <t xml:space="preserve">ครุภัณฑ์โฆษณาและเผย </t>
  </si>
  <si>
    <t>เครื่องเสียงประจำศาลาประชา</t>
  </si>
  <si>
    <t>แพร่</t>
  </si>
  <si>
    <t>คม</t>
  </si>
  <si>
    <t>เสียงตาสายภายในหมู่บ้าน</t>
  </si>
  <si>
    <t>แผนงานเคหะและ</t>
  </si>
  <si>
    <t>ศาลาประชาคม</t>
  </si>
  <si>
    <t>เพื่อจัดหาเครื่องเสียงประจำ</t>
  </si>
  <si>
    <t>ประสงค์</t>
  </si>
  <si>
    <t>เพื่อจัดหารถบรรทุกน้ำอเนก</t>
  </si>
  <si>
    <t>อัดท้าย</t>
  </si>
  <si>
    <t>เพื่อจัดหารถบรรทุกขยะแบบ</t>
  </si>
  <si>
    <t>เพื่อจัดหาเสียงตามสายภาย</t>
  </si>
  <si>
    <t>3.ยุทธศาสตร์ด้านการเสริมสร้าง</t>
  </si>
  <si>
    <t>4.ยุทธศาสตร์ด้านการเสริมสร้าง</t>
  </si>
  <si>
    <t>3.ยุทธศาสตร์ด้านการเสริมสร้างความสมดุลด้านทรัพยากรธรรมชาติและสิ่งแวดล้อม</t>
  </si>
  <si>
    <t>น้ำใช้ในการทำ</t>
  </si>
  <si>
    <t>อุดหนุนโครงการเพื่อขอรับการสนับ</t>
  </si>
  <si>
    <t>สนุนงบประมาณการป้องกัน เฝ้า</t>
  </si>
  <si>
    <t>ระวัง และแก้ไขปัญหายาเสพติด</t>
  </si>
  <si>
    <t xml:space="preserve">เพื่อสร้างภูมิคุ้มกัน ความเข้าใจ </t>
  </si>
  <si>
    <t>รณรงค์ให้ผู้เสพ ผู้ติดเข้ารับการ</t>
  </si>
  <si>
    <t>บำบัด ให้ตระหนักในคุณค่าของ</t>
  </si>
  <si>
    <t>คน และเปลี่ยนทัศนคติไปสู่การ</t>
  </si>
  <si>
    <t>ยอมรับการคืนคนดีสู่สังคม</t>
  </si>
  <si>
    <t>การป้องกัน เฝ้าระวัง</t>
  </si>
  <si>
    <t>และแก้ไขปัญหายาเสพ</t>
  </si>
  <si>
    <t>ติดในพื้นที่จังหวัดศรีสะ</t>
  </si>
  <si>
    <t>เกษ เป็นไปตามเจตนา</t>
  </si>
  <si>
    <t>รมณ์ของรัฐบาล</t>
  </si>
  <si>
    <t>การป้องกัน เฝ้า</t>
  </si>
  <si>
    <t>ระวังและแก้ไข</t>
  </si>
  <si>
    <t>ปัญหายาเสพ</t>
  </si>
  <si>
    <t>และราชพิธี</t>
  </si>
  <si>
    <t>เพื่อให้งานรัฐพิธีและราชพิธี</t>
  </si>
  <si>
    <t>จัดขึ้นมีความสำเร็จลุล่วงตาม</t>
  </si>
  <si>
    <t>วัตถุประสงค์และสมพระกียรติ</t>
  </si>
  <si>
    <t>จัดงานรัฐพิธีในวันสำคัญ</t>
  </si>
  <si>
    <t>ต่าง ๆ เป็นประจำทุกปี</t>
  </si>
  <si>
    <t>จัดงานรัฐพิธี</t>
  </si>
  <si>
    <t>ทำให้องค์กรปกครอง</t>
  </si>
  <si>
    <t>ส่วนท้องถิ่นมีส่วนร่วมใน</t>
  </si>
  <si>
    <t>การจัดงานรับพิธีและ</t>
  </si>
  <si>
    <t>ราชพิธี</t>
  </si>
  <si>
    <t>งาน</t>
  </si>
  <si>
    <t>โครงการแข่งขันกีฬาระหว่างหน่วย</t>
  </si>
  <si>
    <t>อุดหนุนโครงการงานรัฐพิธีและ</t>
  </si>
  <si>
    <t>อุดหนุนโครงการป้องกันและแก้ไข</t>
  </si>
  <si>
    <t>ปัญหายาเสพติด ศูนย์ปฏิบัติการ</t>
  </si>
  <si>
    <t>ป้องกันและปราบปรามยาเสพติด</t>
  </si>
  <si>
    <t>อำเภอกันทรลักษ์ (ศป.ปส.อ)</t>
  </si>
  <si>
    <t>เพื่อเป็นการรณรงค์ต่อต้านยา</t>
  </si>
  <si>
    <t>เพื่อรณรงค์และเพิ่มจำ</t>
  </si>
  <si>
    <t>นวนหมู่บ้านสีขาวปลอด</t>
  </si>
  <si>
    <t>สามารถป้องกันแก้ไข</t>
  </si>
  <si>
    <t>และเฝ้าระวังยาเสพติด</t>
  </si>
  <si>
    <t>ในพื้นที่หมู่บ้านของตนได้</t>
  </si>
  <si>
    <t>สามารถเพิ่มจำ</t>
  </si>
  <si>
    <t>นวนหมู่บ้านสี</t>
  </si>
  <si>
    <t>ขาวปลอดยา</t>
  </si>
  <si>
    <t>เพื่อเป็นการส่งเสริมการท่อง</t>
  </si>
  <si>
    <t>เที่ยวทั้งเชิงเกษตรและวัฒน</t>
  </si>
  <si>
    <t>ธรรม</t>
  </si>
  <si>
    <t>เพื่อเป็นการส่งเสริมการ</t>
  </si>
  <si>
    <t>ตลาด สินค้าการเกษตร</t>
  </si>
  <si>
    <t>และปศุสัตว์</t>
  </si>
  <si>
    <t>เพื่อเป็นการประชาสัม</t>
  </si>
  <si>
    <t>พันธ์ผลผลิตของเกษตร</t>
  </si>
  <si>
    <t>กร และปศุสัตว์</t>
  </si>
  <si>
    <t>ส่งเสริมการ</t>
  </si>
  <si>
    <t>ตลาดสินค้าการ</t>
  </si>
  <si>
    <t>เกษตรและปศุสัตว์</t>
  </si>
  <si>
    <t>อุดหนุนโครงการจัดตั้งศูนย์ปฏิบัติ</t>
  </si>
  <si>
    <t>การร่วม (สถานที่กลาง) ในการช่วย</t>
  </si>
  <si>
    <t>เหลือประชาชนขององค์กรปกครอง</t>
  </si>
  <si>
    <t>ส่วนท้องถิ่น</t>
  </si>
  <si>
    <t>เพื่อให้ศูนย์ปฎิบัติการร่วมใน</t>
  </si>
  <si>
    <t>การช่วยเหลือของประชาชน</t>
  </si>
  <si>
    <t>องค์กรปกครองส่วนท้องถิ่นอำ</t>
  </si>
  <si>
    <t>เภอกันทรลักษ์เป็นสถานที่กลาง</t>
  </si>
  <si>
    <t>ในระดับอำเภอดำเนินการอย่าง</t>
  </si>
  <si>
    <t>มีมาตรฐานมีระบบการปฏิบัติ</t>
  </si>
  <si>
    <t>งานที่สะดวกทันสมัยเกิดประ</t>
  </si>
  <si>
    <t>โยนช์ต่อองค์กรปกครองส่วน</t>
  </si>
  <si>
    <t>ท้องถิ่นและประชาชน</t>
  </si>
  <si>
    <t>เพื่อให้การปฏิบัติงานของ</t>
  </si>
  <si>
    <t>ศูนย์ปฏิบัติการร่วมใน</t>
  </si>
  <si>
    <t>การช่วยเหลือประชาชน</t>
  </si>
  <si>
    <t>ขององค์กรปกครองส่วน</t>
  </si>
  <si>
    <t>ท้องถิ่นอำเภอกันทรลักษ์</t>
  </si>
  <si>
    <t>บรรลุวัตถุระสงค์</t>
  </si>
  <si>
    <t>ประโยชน์ต่อองค์กรปก</t>
  </si>
  <si>
    <t>ครองส่วนรท้องถิ่น</t>
  </si>
  <si>
    <t>ศูนย์ปฏิบัติราช</t>
  </si>
  <si>
    <t>การในการช่วย</t>
  </si>
  <si>
    <t>เหลือประชาชน</t>
  </si>
  <si>
    <t>ขององค์กรปก</t>
  </si>
  <si>
    <t>ครองส่วนท้อง</t>
  </si>
  <si>
    <t>ถิ่นอ.กันทลักษ์</t>
  </si>
  <si>
    <t>เป็นสถานที่กลาง</t>
  </si>
  <si>
    <t>ในระดับอำเภอ</t>
  </si>
  <si>
    <t>สามารถดำเนินการ</t>
  </si>
  <si>
    <t>อย่างมีมาตรฐานมีระบบ</t>
  </si>
  <si>
    <t>บบการปฏิบัติงานที่สะ</t>
  </si>
  <si>
    <t>ดวกทันสมัยและเกิด</t>
  </si>
  <si>
    <t>เพื่อเป็นการเผยแพร่ประชาสัม</t>
  </si>
  <si>
    <t>การจัดนิทรรสการเผย</t>
  </si>
  <si>
    <t>พันธ์ผลงานขององค์กรปกครอง</t>
  </si>
  <si>
    <t>แพร่ผลงานขององค์กร</t>
  </si>
  <si>
    <t>ส่วนท้องถิ่นที่เป็นประโยชน์กับ</t>
  </si>
  <si>
    <t>ปกครองส่วนท้องถิ่น</t>
  </si>
  <si>
    <t>ถิ่นไทย</t>
  </si>
  <si>
    <t>อุดหนุนโครงการจัดงานวันท้อง</t>
  </si>
  <si>
    <t>เผยแพร่ผลงาน</t>
  </si>
  <si>
    <t>ของ อปท.</t>
  </si>
  <si>
    <t>ประชาชนได้รับทราบ</t>
  </si>
  <si>
    <t>อำนาจหน้าที่และผล</t>
  </si>
  <si>
    <t>งานขององค์กรปกครอง</t>
  </si>
  <si>
    <t>โครงการต่างๆตามนโยบายของอำ</t>
  </si>
  <si>
    <t>ของรัฐบาล</t>
  </si>
  <si>
    <t>เภอนโยบายของจังหวัดนโยบาย</t>
  </si>
  <si>
    <t>เพื่อจ่ายเป็นโครงการต่างๆตาม</t>
  </si>
  <si>
    <t>นโยบายของอำเภอนโยบายของ</t>
  </si>
  <si>
    <t>จังหวัดนโยบายของรัฐบาล</t>
  </si>
  <si>
    <t>โครงการนโยบายของอำ</t>
  </si>
  <si>
    <t>เภอนโยบายของจังหวัด</t>
  </si>
  <si>
    <t>นโยบายของรัฐบาล</t>
  </si>
  <si>
    <t>มีศักยภาพและการ</t>
  </si>
  <si>
    <t>ในการทำ</t>
  </si>
  <si>
    <t>ปฏิบัติงานมีประสิทธิ</t>
  </si>
  <si>
    <t>งานมากขึ้น</t>
  </si>
  <si>
    <t>ภาพมากขึ้น</t>
  </si>
  <si>
    <t>ประสิทธิภาพใน</t>
  </si>
  <si>
    <t>การทำงานมาก</t>
  </si>
  <si>
    <t>โครงการจังหวัดสะอาดระดับองค์กรปก</t>
  </si>
  <si>
    <t>เพื่อให้ปริมาณขยะลดลงและลด</t>
  </si>
  <si>
    <t>ครองส่วนท้องถิ่น</t>
  </si>
  <si>
    <t>ภาวะโลกร้อน</t>
  </si>
  <si>
    <t>ความสะอาดของชุมชน</t>
  </si>
  <si>
    <t>ที่ดินสาธารณประโยชน์</t>
  </si>
  <si>
    <t>ภายในตำบลมีหนังสือสำ</t>
  </si>
  <si>
    <t>คัญสำหรับที่หลวง(นสล.)</t>
  </si>
  <si>
    <t>ครบทุกปลง</t>
  </si>
  <si>
    <t>ตำบลสะอาด</t>
  </si>
  <si>
    <t>หนังสือสำคัญ</t>
  </si>
  <si>
    <t>สำหรับที่</t>
  </si>
  <si>
    <t>หลวง(นสล.)</t>
  </si>
  <si>
    <t>ครองป้องกันการบุกรุก</t>
  </si>
  <si>
    <t>ในตำบลได้รับการคุ้ม</t>
  </si>
  <si>
    <t>โครงการเทิดทูนสถาบัน</t>
  </si>
  <si>
    <t>เพื่อเป็นการแสดงออกถึงความ</t>
  </si>
  <si>
    <t>จงรักภักดีเทิดทูนต่อสถาบัน</t>
  </si>
  <si>
    <t>ประชาชนเข้า</t>
  </si>
  <si>
    <t>ร่วมกิจกรรม</t>
  </si>
  <si>
    <t>เพื่อให้ชุมชนรู้จักแนวทางการ</t>
  </si>
  <si>
    <t>คณะกรรมการชุมชนที่มี</t>
  </si>
  <si>
    <t>จัดทำแผนชุมชน</t>
  </si>
  <si>
    <t>เพื่อให้รู้ขอบเขตของที่ดินสาธา</t>
  </si>
  <si>
    <t>ป้องกันการบุกรุกภายในตำบล</t>
  </si>
  <si>
    <t>รณประโยชน์และเพื่อคุ้มครอง</t>
  </si>
  <si>
    <t>โครงการรางวัดที่ดินสาธารณประ</t>
  </si>
  <si>
    <t>ที่หลวง(นสล.)ภายในตำบล</t>
  </si>
  <si>
    <t>โยชน์เพื่อออกหนังสือสำคัญสำหรับ</t>
  </si>
  <si>
    <t>โครงการประชุมสัมมนาเชิงปฏิบัติ</t>
  </si>
  <si>
    <t>การการจัดทำแผนพัฒนาหมู่บ้าน/</t>
  </si>
  <si>
    <t>หน้าที่เกี่ยวข้องกับการ</t>
  </si>
  <si>
    <t>การแสดงออกถึงความ</t>
  </si>
  <si>
    <t>สถาบัน</t>
  </si>
  <si>
    <t>จงรักภักดีเทิดทูนต่อ</t>
  </si>
  <si>
    <t>เพื่อให้แผนชุมชนสอด</t>
  </si>
  <si>
    <t>แผนพัฒนาอบต.</t>
  </si>
  <si>
    <t xml:space="preserve">คล้องและเชื่อมโยงกับ </t>
  </si>
  <si>
    <t>โครงการของขวัญปีใหม่ของกระ</t>
  </si>
  <si>
    <t>ทรวงมหาดไทยเพื่อมอบให้ประ</t>
  </si>
  <si>
    <t>ชาชน</t>
  </si>
  <si>
    <t>อุดหนุนสำหรับการดำเนินงานตามแนว</t>
  </si>
  <si>
    <t>อุดหนุนให้กับหมู่บ้าน/</t>
  </si>
  <si>
    <t>ทางโครงการพระราชดำริด้านสาธารณ</t>
  </si>
  <si>
    <t>ดำเนินงานตามแนวทาง</t>
  </si>
  <si>
    <t>ชุมชน จำนวน  1-16</t>
  </si>
  <si>
    <t>สุข</t>
  </si>
  <si>
    <t>โครงการพระราชดำริด้าน</t>
  </si>
  <si>
    <t>สาธารณสุข</t>
  </si>
  <si>
    <t>เพื่ออุดหนุนสำหรับการ</t>
  </si>
  <si>
    <t>การดำเนินงานตาม</t>
  </si>
  <si>
    <t>แนวทางโครงการพระ</t>
  </si>
  <si>
    <t>ราชดำริด้านสาธารณ</t>
  </si>
  <si>
    <t>อาชีพต่าง ๆ</t>
  </si>
  <si>
    <t>อุดหนุนส่งเสริมแก่กลุ่ม</t>
  </si>
  <si>
    <t>ความพอใจ</t>
  </si>
  <si>
    <t>ประชาชนมีรายได้เพิ่มขึ้น</t>
  </si>
  <si>
    <t>ของกลุ่ม</t>
  </si>
  <si>
    <t>อาชีพ</t>
  </si>
  <si>
    <t>ประชาชในตำบลจาน</t>
  </si>
  <si>
    <t>อุดหนุนโครงการจัดการแข่งขันวิ่ง</t>
  </si>
  <si>
    <t>เขาพระวิหาร</t>
  </si>
  <si>
    <t>เฉลิมพระกียรติฯสู่อุทยานแห่งชาติ</t>
  </si>
  <si>
    <t>ประชาสัมพันธ์ส่งเสริมการ</t>
  </si>
  <si>
    <t>ท่องเที่ยวเพื่อสนองตอบยุท</t>
  </si>
  <si>
    <t>ธศาสตร์การพัฒนาจังหวัด</t>
  </si>
  <si>
    <t>ศรีสะเกษ</t>
  </si>
  <si>
    <t>ประชาสัมพันธ์</t>
  </si>
  <si>
    <t>เยาวชนและประชาชน ได้</t>
  </si>
  <si>
    <t>รู้จักแหล่งท่องเที่ยวในจัง</t>
  </si>
  <si>
    <t>หวัดศรีสะเกษมากขี้น</t>
  </si>
  <si>
    <t>เพื่อประชาสัมพันธ์จัง</t>
  </si>
  <si>
    <t>หวัดศรีสะเกษให้บุคคล</t>
  </si>
  <si>
    <t>ทั่วไปได้รู้จักมากยิ่งขึ้น</t>
  </si>
  <si>
    <t>อุดหนุนโครงการขอรับงบประมาณ</t>
  </si>
  <si>
    <t>อุดหนุนการเป็นเจ้าภาพจัดการแข่ง</t>
  </si>
  <si>
    <t>ขันกีฬาแห่งชาติครั้งที่47(พ.ศ.2563)</t>
  </si>
  <si>
    <t>ศรีสะเกษเกมส์และกรแข่งขันกีฬา</t>
  </si>
  <si>
    <t>คนพิการแห่งชาติครั้งที่37(พ.ศ.2564)</t>
  </si>
  <si>
    <t>นครลำดวนเกมส์</t>
  </si>
  <si>
    <t>เพื่อปรับปรุงสนามกีฬาให้มี</t>
  </si>
  <si>
    <t>มาตราฐานสากล</t>
  </si>
  <si>
    <t>มีสนามเพื่อใช้ในการแข่ง</t>
  </si>
  <si>
    <t>ขันกีฬาในระดับชาติ</t>
  </si>
  <si>
    <t>และนานาชาติ</t>
  </si>
  <si>
    <t>สนามกีฬามี</t>
  </si>
  <si>
    <t>มาตรฐาน</t>
  </si>
  <si>
    <t>สากล</t>
  </si>
  <si>
    <t>สนามกีฬามีมาตรฐานสากล</t>
  </si>
  <si>
    <t>เพื่อใช้ในการแข่งขันกีฬา</t>
  </si>
  <si>
    <t>ในระดับชาติและนานาชาติ</t>
  </si>
  <si>
    <t>สมเด็จพระนางเจ้าฯ พระบรม</t>
  </si>
  <si>
    <t>โครงการซุ้มเฉลิมพระเกียรติ</t>
  </si>
  <si>
    <t>พระเกียรติ</t>
  </si>
  <si>
    <t>ซุ้มเฉลิม</t>
  </si>
  <si>
    <t>ราชีนี ที่องค์การบริหารส่วน</t>
  </si>
  <si>
    <t>เพื่อเฉลิมพระเกียรติ</t>
  </si>
  <si>
    <t>สมเด็จพระนางเจ้าฯ</t>
  </si>
  <si>
    <t>พระบรมราชินี</t>
  </si>
  <si>
    <t>เพื่อเฉลิมพระเกียรติสมเด็จ</t>
  </si>
  <si>
    <t>พระนางเจ้าฯ พระบรมราชินี</t>
  </si>
  <si>
    <t>ราชีนี ที่ศูนย์พัฒนาเด็กเล็ก</t>
  </si>
  <si>
    <t>วัดจานคุณาราม</t>
  </si>
  <si>
    <t>โครงการอนุรักษ์พันธุกรรมพืชอันเนื่อง</t>
  </si>
  <si>
    <t>มาจากพระราชดำริสมเด็จ พระกนิษฐาธิ</t>
  </si>
  <si>
    <t>ราชเจ้า กรมสมเด็จพระเทพรัตนราช</t>
  </si>
  <si>
    <t>สุดาฯ สยามบรมราชกุมารี</t>
  </si>
  <si>
    <t>อนุรักษ์พันธุกรรมพืช</t>
  </si>
  <si>
    <t>เพื่ออนุรักษ์พันธุกรรมพืช</t>
  </si>
  <si>
    <t>อนุรักษ์</t>
  </si>
  <si>
    <t>พืช</t>
  </si>
  <si>
    <t>พันธุกรรม</t>
  </si>
  <si>
    <t>หรือกักเก็บน้ำ  (Ckak dam)</t>
  </si>
  <si>
    <t xml:space="preserve">โครงการก่อสร้ายฝายชะลอน้ำ/ทดน้ำ </t>
  </si>
  <si>
    <t>โครงการอาหารเสริม(นม)โรงเรียน</t>
  </si>
  <si>
    <t>เพื่อส่งเสริมทางโภชนาการ</t>
  </si>
  <si>
    <t>โรงเรียน 5 แห่ง</t>
  </si>
  <si>
    <t>และศูนย์พัฒนาเด็กเล็กในเขต อบต.</t>
  </si>
  <si>
    <t>ให้แก่เด็กนักเรียน</t>
  </si>
  <si>
    <t xml:space="preserve">ศูนย์พัฒนาเด็กเล็ก </t>
  </si>
  <si>
    <t>3 แห่ง</t>
  </si>
  <si>
    <t>โครงการสนับสนุนค่าใช้จ่ายการบริ</t>
  </si>
  <si>
    <t>เพื่อให้เด็กนักเรียนมีอาหาร</t>
  </si>
  <si>
    <t>กลางวันที่เพียงพอมีคุณค่า</t>
  </si>
  <si>
    <t>เพื่อให้เด็กมีวัสดุอุปกรณ์</t>
  </si>
  <si>
    <t>เด็กสุขภาพ</t>
  </si>
  <si>
    <t>เด็กเรียนได้รับอาหาร</t>
  </si>
  <si>
    <t>แข็งแรง</t>
  </si>
  <si>
    <t>เสริมนม</t>
  </si>
  <si>
    <t>เสริมทักษะการเรียนของ</t>
  </si>
  <si>
    <t>เด็กให้มีพัฒนาการเพิ่มขึ้น</t>
  </si>
  <si>
    <t>ศูนย์พัฒนาเด็กเล็กในเขต อบต.</t>
  </si>
  <si>
    <t>บริหารสถานศึกษา(อาหารกลางวัน)</t>
  </si>
  <si>
    <t>โครงการสนับสนุนค่าใช้จ่ายการ</t>
  </si>
  <si>
    <t>แผนพัฒนาท้องถิ่น(พ.ศ.2561 - 2565)</t>
  </si>
  <si>
    <t>โรงเรียน</t>
  </si>
  <si>
    <t>อุหนุนโครงการอาหารกลางวันให้</t>
  </si>
  <si>
    <t>ชำ</t>
  </si>
  <si>
    <t>ตา</t>
  </si>
  <si>
    <t>จาน</t>
  </si>
  <si>
    <t>มหา</t>
  </si>
  <si>
    <t>บ้าน</t>
  </si>
  <si>
    <t>เด็กนักเรียนได้รับสาร</t>
  </si>
  <si>
    <t>อาหารครบ 5 หมู่</t>
  </si>
  <si>
    <t>วัดไร่เจริญ</t>
  </si>
  <si>
    <t>การสอน</t>
  </si>
  <si>
    <t>หารสถานศึกษาค่าใช้จ่ายในการจัด</t>
  </si>
  <si>
    <t>ศูนย์พัฒนาเด็กเล็ก</t>
  </si>
  <si>
    <t>การเรียนการสอน(รายหัว) ของ</t>
  </si>
  <si>
    <t>สื่อการเรียนการสอนเสริม</t>
  </si>
  <si>
    <t>ทักธะและวัสดุอุปกรณ์อื่นๆ</t>
  </si>
  <si>
    <t>สื่อการเรียน</t>
  </si>
  <si>
    <t>ค่าใช้จ่ายในการจัดการเรียนการสอน</t>
  </si>
  <si>
    <t>(รายหัว) ของ ศพด.วัดไร่เจริญ</t>
  </si>
  <si>
    <t>แก่ ศพด.วัดไร่เจริญ</t>
  </si>
  <si>
    <t>เพื่อให้เด็กมีหนังสือเรียน</t>
  </si>
  <si>
    <t>หนังสือเรียน</t>
  </si>
  <si>
    <t>เพื่อให้เด็กมีอุปกรณ์การเรียน</t>
  </si>
  <si>
    <t>เรียน</t>
  </si>
  <si>
    <t>อุปกรณ์การ</t>
  </si>
  <si>
    <t>เพื่อให้เด็กมีแบบเรียน</t>
  </si>
  <si>
    <t>แบบเรียน</t>
  </si>
  <si>
    <t>เพื่อให้เด็กมีพัฒนาผู้เรียน</t>
  </si>
  <si>
    <t>พัฒนาผู้เรียน</t>
  </si>
  <si>
    <t>ศพด.วัดไร่เจริญ</t>
  </si>
  <si>
    <t xml:space="preserve">สำหรับศูนย์พัฒนาเด็กเล็ก </t>
  </si>
  <si>
    <t>สำหรับศูนย์พัฒนาเด็กเล็ก (ศพด.)</t>
  </si>
  <si>
    <t>เพื่อให้เป็นค่ากิจกรรม</t>
  </si>
  <si>
    <t>กิจกรรมพัฒ</t>
  </si>
  <si>
    <t>นาผู้เรียน</t>
  </si>
  <si>
    <t>บริหารสถานศึกษา</t>
  </si>
  <si>
    <t>เพื่อเป็นค่าจ้างพนักงานจ้าง</t>
  </si>
  <si>
    <t>เงินเพิ่มต่าง ๆ</t>
  </si>
  <si>
    <t>ค่าจ้างพนักงานจ้าง,เงิน</t>
  </si>
  <si>
    <t>เพิ่มต่าง ๆ ให้แก่พนักงาน</t>
  </si>
  <si>
    <t>จ้างที่ปฏิบัติงานในศพด.</t>
  </si>
  <si>
    <t>เพื่อกระตุ้นให้องค์กรปกครอง</t>
  </si>
  <si>
    <t>ส่วนท้องถิ่นและประชาชนใน</t>
  </si>
  <si>
    <t>พื้นที่มีส่วนร่วมในการจัดการ</t>
  </si>
  <si>
    <t>เกิดความร่วมมือขอองค์</t>
  </si>
  <si>
    <t>กรปกครองส่วนท้องถิ่น</t>
  </si>
  <si>
    <t>วิถีชุมชน</t>
  </si>
  <si>
    <t xml:space="preserve">ส่วนราชการในพื้นที่ </t>
  </si>
  <si>
    <t>ภาคเอกชนและประชาชน</t>
  </si>
  <si>
    <t>ในพื้นที่ในการจัดการ</t>
  </si>
  <si>
    <t>พื้นที่ในเขตความรับผิด</t>
  </si>
  <si>
    <t>ชอบในตำบลจานใหญ่</t>
  </si>
  <si>
    <t>หาสาธารณภัยและภัยพิบัติ</t>
  </si>
  <si>
    <t>โครงการป้องกันและบรรเทาปัญ</t>
  </si>
  <si>
    <t>แผนพัฒนาท้องถิ่น (พ.ศ.2561 - 2565)</t>
  </si>
  <si>
    <t>โครงการให้บริการจัดเก็บภาษี</t>
  </si>
  <si>
    <t>เคลื่อนที่พร้อมประชาสัมพันธ์ให้</t>
  </si>
  <si>
    <t>ความรู้ด้านภาษีอากรและค่าธรรม</t>
  </si>
  <si>
    <t>เนียมต่าง ๆ</t>
  </si>
  <si>
    <t>เพื่อเป็นการอำนวยความสะดวก</t>
  </si>
  <si>
    <t>และตอบสนองความต้องการของ</t>
  </si>
  <si>
    <t>ประชาชนผู้อยู่ในข่ายต้องชำระ</t>
  </si>
  <si>
    <t>ภาษี</t>
  </si>
  <si>
    <t>ออกบริการจัดเก็บภาษี</t>
  </si>
  <si>
    <t>นอกสถานที่ให้ครอบคลุม</t>
  </si>
  <si>
    <t>ทุกหมู่บ้าน</t>
  </si>
  <si>
    <t>จัดเก็บภาษีต่างๆ</t>
  </si>
  <si>
    <t>ได้อย่างครบถ้วน</t>
  </si>
  <si>
    <t>ถูกต้อง</t>
  </si>
  <si>
    <t>ประชาชนผู้มาเสียภาษี</t>
  </si>
  <si>
    <t>สะดวกสบายประหยัด</t>
  </si>
  <si>
    <t>เวลา</t>
  </si>
  <si>
    <t>กองคลัง</t>
  </si>
  <si>
    <t>(ผลผลิตของโครง</t>
  </si>
  <si>
    <t>การ)</t>
  </si>
  <si>
    <t>ค่าจ้างพนัก</t>
  </si>
  <si>
    <t>เพิ่มต่าง ๆ</t>
  </si>
  <si>
    <t>งานจ้าง,เงิน</t>
  </si>
  <si>
    <t>หมู่1-16</t>
  </si>
  <si>
    <t xml:space="preserve">ต.จานใหญ่ </t>
  </si>
  <si>
    <t>ขึ้นไปต.จานใหญ่</t>
  </si>
  <si>
    <t>ผู้สูงอายุ 60 ปี</t>
  </si>
  <si>
    <t>พิการต.จานใหญ่</t>
  </si>
  <si>
    <t>ประชาชนที่เป็นผู้</t>
  </si>
  <si>
    <t>การ</t>
  </si>
  <si>
    <t>ป่วยเอดส์ ต.จาน</t>
  </si>
  <si>
    <t>โครงการฝึกอบรมจัดตั้งอาสา</t>
  </si>
  <si>
    <t>สมัครป้องกันภัยฝ่ายพลเรือน</t>
  </si>
  <si>
    <t>(อปพร.)</t>
  </si>
  <si>
    <t>ก. ยุทธศาสตร์จังหวัดที่  2  พัฒนาคุณภาพชีวิตประชาชน และการทะนุบำรุงศาสนา ศิลปะและวัฒนธรรม</t>
  </si>
  <si>
    <t>ก. ยุทธศาสตร์จังหวัดที่  1  การพัฒนาโครงสร้างพื้นฐานและการยกระดับสินค้าการเกษตร การค้าและการท่องเที่ยวให้ได้มาตรฐานและแข่งขันได้</t>
  </si>
  <si>
    <t>ข. ยุทธศาสตร์การพัฒนาขององค์กรปกครองส่วนท้องถิ่นในเขตจังหวัด  1.การพัฒนาโครงสร้างพื้นฐานทรัพยากรธรรมชาติและสิ่งแวดล้อม</t>
  </si>
  <si>
    <t>ก. ยุทธศาสตร์จังหวัดที่  3  อนุรักษ์และฟื้นฟูทรัพยากรธรรมชาติและสิ่งแวดล้อมให้เกิดความยั่งยืน</t>
  </si>
  <si>
    <t>เพื่อบรรเทาและลดความสูญ</t>
  </si>
  <si>
    <t>เสียกรณีเกิดภัยพิบัติหรือสา</t>
  </si>
  <si>
    <t>ธารณภัยต่าง ๆ</t>
  </si>
  <si>
    <t>ช่วยเหลือผู้ประ</t>
  </si>
  <si>
    <t>สบภัยได้อย่าง</t>
  </si>
  <si>
    <t>ภัยและลดความสูญเสีย</t>
  </si>
  <si>
    <t>กรณีเกิดภัยพิบัติ</t>
  </si>
  <si>
    <t>สามารถบรรเทาสาธารณ</t>
  </si>
  <si>
    <t>โครงการคลองสวยน้ำใส</t>
  </si>
  <si>
    <t>คลองในตำบล</t>
  </si>
  <si>
    <t>เพื่อฟื้นฟูปรับปรุงคุณภาพ</t>
  </si>
  <si>
    <t>น้ำในคลอง</t>
  </si>
  <si>
    <t>คุณภาพน้ำใน</t>
  </si>
  <si>
    <t>คลองดีขึ้น</t>
  </si>
  <si>
    <t>คุณภาพน้ำในคลองดีขึ้น</t>
  </si>
  <si>
    <t>โดยความร่วมมือของ</t>
  </si>
  <si>
    <t>ประชาชน ชุมชนและผู้</t>
  </si>
  <si>
    <t>ประกอบการ</t>
  </si>
  <si>
    <t>โครงการฝึกอบรมป้องกันเด็กจม</t>
  </si>
  <si>
    <t>น้ำ</t>
  </si>
  <si>
    <t>เพื่อให้เด็กและเยาวชน ใน</t>
  </si>
  <si>
    <t>ชุมชนมีความรู้เรื่องความ</t>
  </si>
  <si>
    <t>ปลอดภัยทางน้ำ</t>
  </si>
  <si>
    <t>เด็กและเยาวชนใน</t>
  </si>
  <si>
    <t>เด็กและเยาว</t>
  </si>
  <si>
    <t>ชน</t>
  </si>
  <si>
    <t>เด็กและเยาวชน ในชุม</t>
  </si>
  <si>
    <t>ชนมีความรู้เรื่องความ</t>
  </si>
  <si>
    <t>โครงการฝึกอบรมป้องกันอัคคี</t>
  </si>
  <si>
    <t>ภัยและอพยพหนีไฟในสถานศึก</t>
  </si>
  <si>
    <t>ษา</t>
  </si>
  <si>
    <t>เพื่อให้ความรู้ทักษะในการ</t>
  </si>
  <si>
    <t>ป้องกันอัคคีภัยให้เยาวชน</t>
  </si>
  <si>
    <t>ในสถานศึกษา</t>
  </si>
  <si>
    <t>บุคลากรทางการศึก</t>
  </si>
  <si>
    <t>ษาและเด็กนักเรียน</t>
  </si>
  <si>
    <t>บุคลากรและ</t>
  </si>
  <si>
    <t>เด็กนักเรียน</t>
  </si>
  <si>
    <t>สามารถนำความรู้ไป</t>
  </si>
  <si>
    <t>ปฏิบัติในการดำรงชีวิต</t>
  </si>
  <si>
    <t>และลดอัตราเสี่ยงต่อ</t>
  </si>
  <si>
    <t>การเกิดเหตุได้</t>
  </si>
  <si>
    <t xml:space="preserve">  2.6 แผนงานการศาสนาวัฒนธรรมและนันทนาการ</t>
  </si>
  <si>
    <t xml:space="preserve">  2.5 แผนงานการศึกษา</t>
  </si>
  <si>
    <t xml:space="preserve">  2.7 แผนงานงบกลาง</t>
  </si>
  <si>
    <t>เพื่อประชาชนได้รับ</t>
  </si>
  <si>
    <t>คมานาคม</t>
  </si>
  <si>
    <t xml:space="preserve">โครงการก่อสร้างไหล่ทาง  </t>
  </si>
  <si>
    <t>โครงการปรับปรุงผิวจราจร</t>
  </si>
  <si>
    <t>โครงการก่อสร้างไหล่ทาง</t>
  </si>
  <si>
    <t>ภายในหมู่บ้าน บ้านไร่เจริญ</t>
  </si>
  <si>
    <t>หมู่ที่ 6</t>
  </si>
  <si>
    <t>ถนนผิวจราจรหินคลุก</t>
  </si>
  <si>
    <t>โครงการก่อสร่างถนน คสล.</t>
  </si>
  <si>
    <t>ภายในหมู่บ้าน บ้านตาเกษ</t>
  </si>
  <si>
    <t>หมู่ที่ 7</t>
  </si>
  <si>
    <t>บ้านเหรียญทอง หมู่ที่ 11</t>
  </si>
  <si>
    <t>ขนาดกว้างข้างละ 0.5 ม. ยาว</t>
  </si>
  <si>
    <t>ขนาดกว้าง 4 ม. ยาว 56 ม.</t>
  </si>
  <si>
    <t xml:space="preserve">ข้างละ 210 ม. หนาเฉลี่ย </t>
  </si>
  <si>
    <t>น้อยว่า 210 ตร.ม.</t>
  </si>
  <si>
    <t>0.15 ม. หรือมีพื้นที่คอนกรีตไม่</t>
  </si>
  <si>
    <t>ขนาดกว้าง 3 ม. ยาว 54 ม.</t>
  </si>
  <si>
    <t>หนาเฉลี่ย 0.15 ม. พร้อมไหล่</t>
  </si>
  <si>
    <t>ทางลูกรังข้างละ 0.00-0.50 ม.</t>
  </si>
  <si>
    <t>หรือมีพื่นที่คอนกรีตไม่น้อยกว่า</t>
  </si>
  <si>
    <t>162 ตร.ม.</t>
  </si>
  <si>
    <t xml:space="preserve"> 224 ตร.ม.</t>
  </si>
  <si>
    <t>ขนาดกว้าง 4 ม. ยาว 80 ม.</t>
  </si>
  <si>
    <t>หนาเฉลี่ย 0.10 ม. พร้อมไหล่</t>
  </si>
  <si>
    <t>320 ตร.ม.</t>
  </si>
  <si>
    <t>ขนาดกว้าง 3 ม. ยาว 40 ม.</t>
  </si>
  <si>
    <t>120 ตร.ม.</t>
  </si>
  <si>
    <t>ขนาดกว้าง 3 ม. ยาว 90 ม.</t>
  </si>
  <si>
    <t>หนาเฉลี่ย 0.15 ม. หรือปริมาณ</t>
  </si>
  <si>
    <t>หินคลุกไม่นน้อยกว่า 81 ลบ.ม.</t>
  </si>
  <si>
    <t>224 ตร.ม.</t>
  </si>
  <si>
    <t xml:space="preserve">ถนน คสล. บ้านจานใหญ่ </t>
  </si>
  <si>
    <t>หมู่ที่ 1</t>
  </si>
  <si>
    <t>บ้านทุ่งจาน  หมู่ที่ 2</t>
  </si>
  <si>
    <t>บ้านตาลอย หมู่ที่ 3</t>
  </si>
  <si>
    <t>คสล. บ้านหนองคัน หมู่ที่ 4</t>
  </si>
  <si>
    <t xml:space="preserve">ถนน คสล. บ้านชำโพธิ์ </t>
  </si>
  <si>
    <t>หมู่ที่ 5</t>
  </si>
  <si>
    <t>บ้านไร่เจริญ  หมู่ที่ 6</t>
  </si>
  <si>
    <t>บ้านศรีอุดม  หมู่ที่ 8</t>
  </si>
  <si>
    <t>ถนน คสล. บ้านมหาราช</t>
  </si>
  <si>
    <t>หมู่ที่ 10</t>
  </si>
  <si>
    <t xml:space="preserve">คสล. บ้านสี่แยก  หมู่ที่ 9  </t>
  </si>
  <si>
    <t>ขนาดกว้าง 4 ม. ยาว 78 ม.</t>
  </si>
  <si>
    <t>หนาเฉลี่ย 0.10 ม. หรือมีพื้นที่</t>
  </si>
  <si>
    <t>คอนกรีตไม่น้อยกว่า 312 ตร.ม.</t>
  </si>
  <si>
    <t xml:space="preserve">ขนาดกว้างข้าง 0.50 ม. ยาว </t>
  </si>
  <si>
    <t xml:space="preserve">365 ม. หนาเฉลี่ย 0.15 ม. </t>
  </si>
  <si>
    <t>หรือมีพื้นที่คอนกรีตไม่น้อยกว่า</t>
  </si>
  <si>
    <t>312 ตร.ม.</t>
  </si>
  <si>
    <t>โครงการก่อสร้างถนน.คสล.</t>
  </si>
  <si>
    <t>บ้านโนนขาม หมู่ที่ 12</t>
  </si>
  <si>
    <t>บ้านโพนทอง  หมู่ที่ 13</t>
  </si>
  <si>
    <t>ถนนผิวจราจรลูกรัง บ้าน</t>
  </si>
  <si>
    <t>หนองตาสา หมู่ที่ 14</t>
  </si>
  <si>
    <t>ขนาดกว้าง 3 ม. ยาว 800 ม.</t>
  </si>
  <si>
    <t>ลูกรังไม่น้อยกว่า 720 ลบ.ม.</t>
  </si>
  <si>
    <t>บ้านเศรษฐกิจ  หมู่ที่ 15</t>
  </si>
  <si>
    <t>ขนาดกว้าง 6 ม. ยาว 38 ม.</t>
  </si>
  <si>
    <t>228 ตร.ม.</t>
  </si>
  <si>
    <t>คสล. บ้านจานใต้ หมู่ที่ 16</t>
  </si>
  <si>
    <t>2.  บัญชีโครงการพัฒนาท้องถิ่น</t>
  </si>
  <si>
    <t xml:space="preserve">  2.5.แผนงานการศึกษา</t>
  </si>
  <si>
    <t xml:space="preserve">  2.6.แผนงานการศาสนาวัฒ</t>
  </si>
  <si>
    <t xml:space="preserve">  2.7.แผนงานงบกลาง</t>
  </si>
  <si>
    <t>โครงการปรับปรุงบ้านพัก</t>
  </si>
  <si>
    <t>เพื่อใช้เป็นอาคารสำนักงาน</t>
  </si>
  <si>
    <t>ปรับปรุงบ้านพักเพื่อ</t>
  </si>
  <si>
    <t>ใช้เป็นอาคารสำนัก</t>
  </si>
  <si>
    <t>ปรับปรุงบ้านพักเพื่อใช้เป็นอาคาร</t>
  </si>
  <si>
    <t>เพื่อใช้เป็นอาคาร</t>
  </si>
  <si>
    <t>อาคาร</t>
  </si>
  <si>
    <t>คนปลอดภัยจากโรคพิษสุนัขบ้าตามพระ</t>
  </si>
  <si>
    <t>เพื่อสำรวจข้อมูลจำนวน</t>
  </si>
  <si>
    <t>ราชปณิธานศาสตรจารย์ พลเอกหญิง</t>
  </si>
  <si>
    <t>พลเรือเอกหญิง พลอากาศเอกหญิง สม</t>
  </si>
  <si>
    <t>เด็จพระเจ้าน้องเธอเจ้าฟ้าจุฬาภรณวลัย</t>
  </si>
  <si>
    <t>วัฒนวรขัตติราชนารี</t>
  </si>
  <si>
    <t>ลักษณ์อัครราชกุมารีกรมพระศรีสวางค</t>
  </si>
  <si>
    <t>เรือเอกหญิง พลอากาศเอกหญิง สมเด็จ</t>
  </si>
  <si>
    <t>พระเจ้าน้องเธอเจ้าฟ้าจุฬาภรณวลัย</t>
  </si>
  <si>
    <t>ทะเบียนสัตว์ตามโครงการสัตว์ปลอดโรค</t>
  </si>
  <si>
    <t>ราชปณิธานศาสตรจารย์พลเอกหญิง พล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</si>
</sst>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3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4"/>
      <color rgb="FFFF000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 textRotation="18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2" xfId="0" applyFont="1" applyBorder="1"/>
    <xf numFmtId="0" fontId="4" fillId="0" borderId="9" xfId="0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4" fillId="0" borderId="10" xfId="0" applyFont="1" applyBorder="1"/>
    <xf numFmtId="0" fontId="4" fillId="0" borderId="6" xfId="0" applyFont="1" applyBorder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/>
    <xf numFmtId="0" fontId="2" fillId="0" borderId="6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/>
    <xf numFmtId="3" fontId="2" fillId="0" borderId="6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49" fontId="2" fillId="0" borderId="0" xfId="0" applyNumberFormat="1" applyFont="1" applyFill="1" applyBorder="1"/>
    <xf numFmtId="49" fontId="2" fillId="0" borderId="9" xfId="0" applyNumberFormat="1" applyFont="1" applyFill="1" applyBorder="1"/>
    <xf numFmtId="0" fontId="7" fillId="0" borderId="10" xfId="0" applyFont="1" applyBorder="1"/>
    <xf numFmtId="0" fontId="7" fillId="0" borderId="1" xfId="0" applyFont="1" applyBorder="1"/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2" borderId="2" xfId="0" applyFon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/>
    <xf numFmtId="3" fontId="2" fillId="2" borderId="2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7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/>
    <xf numFmtId="49" fontId="2" fillId="0" borderId="7" xfId="0" applyNumberFormat="1" applyFont="1" applyBorder="1"/>
    <xf numFmtId="49" fontId="2" fillId="0" borderId="10" xfId="0" applyNumberFormat="1" applyFont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/>
    <xf numFmtId="3" fontId="2" fillId="2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8" xfId="0" applyFont="1" applyBorder="1"/>
    <xf numFmtId="0" fontId="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3" fontId="4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Border="1"/>
    <xf numFmtId="49" fontId="2" fillId="0" borderId="5" xfId="0" applyNumberFormat="1" applyFont="1" applyBorder="1"/>
    <xf numFmtId="49" fontId="2" fillId="0" borderId="1" xfId="0" applyNumberFormat="1" applyFont="1" applyBorder="1"/>
    <xf numFmtId="3" fontId="2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textRotation="180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7" fillId="0" borderId="12" xfId="0" applyFont="1" applyBorder="1"/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/>
    <xf numFmtId="0" fontId="7" fillId="0" borderId="15" xfId="0" applyFont="1" applyBorder="1"/>
    <xf numFmtId="0" fontId="7" fillId="0" borderId="12" xfId="0" applyFont="1" applyBorder="1" applyAlignment="1">
      <alignment horizontal="center" vertical="center"/>
    </xf>
    <xf numFmtId="3" fontId="10" fillId="0" borderId="12" xfId="0" applyNumberFormat="1" applyFont="1" applyBorder="1"/>
    <xf numFmtId="3" fontId="4" fillId="0" borderId="15" xfId="0" applyNumberFormat="1" applyFont="1" applyBorder="1"/>
    <xf numFmtId="0" fontId="4" fillId="0" borderId="15" xfId="0" applyFont="1" applyBorder="1" applyAlignment="1">
      <alignment vertical="center"/>
    </xf>
    <xf numFmtId="0" fontId="7" fillId="0" borderId="14" xfId="0" applyFont="1" applyBorder="1"/>
    <xf numFmtId="0" fontId="2" fillId="0" borderId="0" xfId="0" applyFont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" fontId="4" fillId="0" borderId="6" xfId="0" applyNumberFormat="1" applyFont="1" applyBorder="1"/>
    <xf numFmtId="3" fontId="4" fillId="0" borderId="10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14" xfId="0" applyNumberFormat="1" applyFont="1" applyBorder="1"/>
    <xf numFmtId="0" fontId="4" fillId="0" borderId="14" xfId="0" applyFont="1" applyBorder="1"/>
    <xf numFmtId="0" fontId="4" fillId="0" borderId="2" xfId="0" applyFont="1" applyBorder="1" applyAlignment="1">
      <alignment horizontal="left" vertical="center"/>
    </xf>
    <xf numFmtId="49" fontId="2" fillId="0" borderId="5" xfId="0" applyNumberFormat="1" applyFont="1" applyFill="1" applyBorder="1"/>
    <xf numFmtId="49" fontId="2" fillId="0" borderId="2" xfId="0" applyNumberFormat="1" applyFont="1" applyFill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3" fontId="2" fillId="0" borderId="2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4" fillId="0" borderId="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2" fillId="0" borderId="0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7" fillId="0" borderId="1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4" fillId="0" borderId="5" xfId="0" applyNumberFormat="1" applyFont="1" applyBorder="1"/>
    <xf numFmtId="3" fontId="2" fillId="0" borderId="6" xfId="0" applyNumberFormat="1" applyFont="1" applyBorder="1" applyAlignment="1">
      <alignment horizontal="left"/>
    </xf>
    <xf numFmtId="3" fontId="4" fillId="0" borderId="2" xfId="0" applyNumberFormat="1" applyFont="1" applyBorder="1"/>
    <xf numFmtId="3" fontId="2" fillId="0" borderId="5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textRotation="180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quotePrefix="1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Alignment="1">
      <alignment horizontal="center"/>
    </xf>
    <xf numFmtId="187" fontId="7" fillId="0" borderId="0" xfId="1" applyNumberFormat="1" applyFont="1"/>
    <xf numFmtId="3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3" fontId="2" fillId="0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7" fillId="0" borderId="10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6" xfId="0" applyFont="1" applyFill="1" applyBorder="1"/>
    <xf numFmtId="3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left"/>
    </xf>
    <xf numFmtId="17" fontId="2" fillId="0" borderId="9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49" fontId="2" fillId="0" borderId="6" xfId="0" applyNumberFormat="1" applyFont="1" applyFill="1" applyBorder="1"/>
    <xf numFmtId="0" fontId="2" fillId="0" borderId="6" xfId="0" applyFont="1" applyFill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4" fillId="0" borderId="2" xfId="0" applyNumberFormat="1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3" fontId="4" fillId="0" borderId="5" xfId="0" applyNumberFormat="1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4" xfId="0" applyFont="1" applyFill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Fill="1" applyBorder="1" applyAlignment="1">
      <alignment horizontal="center" vertical="center"/>
    </xf>
    <xf numFmtId="3" fontId="4" fillId="0" borderId="12" xfId="0" applyNumberFormat="1" applyFont="1" applyFill="1" applyBorder="1"/>
    <xf numFmtId="0" fontId="16" fillId="0" borderId="0" xfId="0" applyFont="1"/>
    <xf numFmtId="3" fontId="4" fillId="0" borderId="3" xfId="0" applyNumberFormat="1" applyFont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10" fillId="0" borderId="15" xfId="0" applyNumberFormat="1" applyFont="1" applyBorder="1"/>
    <xf numFmtId="3" fontId="17" fillId="0" borderId="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Border="1"/>
    <xf numFmtId="0" fontId="4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P11" sqref="P11"/>
    </sheetView>
  </sheetViews>
  <sheetFormatPr defaultRowHeight="18.75" customHeight="1"/>
  <cols>
    <col min="1" max="1" width="20.25" style="36" customWidth="1"/>
    <col min="2" max="2" width="6.875" style="71" customWidth="1"/>
    <col min="3" max="3" width="11" style="71" customWidth="1"/>
    <col min="4" max="4" width="7.625" style="71" customWidth="1"/>
    <col min="5" max="5" width="10.75" style="71" customWidth="1"/>
    <col min="6" max="6" width="7.625" style="71" customWidth="1"/>
    <col min="7" max="7" width="10.875" style="71" customWidth="1"/>
    <col min="8" max="8" width="7.625" style="71" customWidth="1"/>
    <col min="9" max="9" width="14.125" style="71" customWidth="1"/>
    <col min="10" max="10" width="7.625" style="72" customWidth="1"/>
    <col min="11" max="11" width="10.625" style="2" customWidth="1"/>
    <col min="12" max="12" width="7.625" customWidth="1"/>
    <col min="13" max="13" width="13.125" customWidth="1"/>
  </cols>
  <sheetData>
    <row r="1" spans="1:13" ht="18.75" customHeight="1">
      <c r="A1" s="393" t="s">
        <v>1084</v>
      </c>
    </row>
    <row r="2" spans="1:13" ht="18.75" customHeight="1">
      <c r="A2" s="407" t="s">
        <v>418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166" t="s">
        <v>419</v>
      </c>
    </row>
    <row r="3" spans="1:13" ht="18.75" customHeight="1">
      <c r="A3" s="407" t="s">
        <v>420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3" ht="18.75" customHeight="1">
      <c r="A4" s="407" t="s">
        <v>421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18.75" customHeight="1">
      <c r="A5" s="185" t="s">
        <v>422</v>
      </c>
      <c r="B5" s="408" t="s">
        <v>423</v>
      </c>
      <c r="C5" s="409"/>
      <c r="D5" s="408" t="s">
        <v>424</v>
      </c>
      <c r="E5" s="409"/>
      <c r="F5" s="408" t="s">
        <v>425</v>
      </c>
      <c r="G5" s="409"/>
      <c r="H5" s="408" t="s">
        <v>426</v>
      </c>
      <c r="I5" s="409"/>
      <c r="J5" s="408" t="s">
        <v>427</v>
      </c>
      <c r="K5" s="409"/>
      <c r="L5" s="408" t="s">
        <v>428</v>
      </c>
      <c r="M5" s="409"/>
    </row>
    <row r="6" spans="1:13" ht="18.75" customHeight="1">
      <c r="A6" s="30"/>
      <c r="B6" s="167" t="s">
        <v>301</v>
      </c>
      <c r="C6" s="168" t="s">
        <v>429</v>
      </c>
      <c r="D6" s="167" t="s">
        <v>301</v>
      </c>
      <c r="E6" s="168" t="s">
        <v>429</v>
      </c>
      <c r="F6" s="167" t="s">
        <v>301</v>
      </c>
      <c r="G6" s="168" t="s">
        <v>429</v>
      </c>
      <c r="H6" s="167" t="s">
        <v>301</v>
      </c>
      <c r="I6" s="168" t="s">
        <v>429</v>
      </c>
      <c r="J6" s="167" t="s">
        <v>301</v>
      </c>
      <c r="K6" s="168" t="s">
        <v>429</v>
      </c>
      <c r="L6" s="167" t="s">
        <v>301</v>
      </c>
      <c r="M6" s="168" t="s">
        <v>429</v>
      </c>
    </row>
    <row r="7" spans="1:13" ht="18.75" customHeight="1">
      <c r="A7" s="35"/>
      <c r="B7" s="169" t="s">
        <v>430</v>
      </c>
      <c r="C7" s="170" t="s">
        <v>110</v>
      </c>
      <c r="D7" s="169" t="s">
        <v>430</v>
      </c>
      <c r="E7" s="170" t="s">
        <v>110</v>
      </c>
      <c r="F7" s="169" t="s">
        <v>430</v>
      </c>
      <c r="G7" s="170" t="s">
        <v>110</v>
      </c>
      <c r="H7" s="173" t="s">
        <v>430</v>
      </c>
      <c r="I7" s="170" t="s">
        <v>110</v>
      </c>
      <c r="J7" s="169" t="s">
        <v>430</v>
      </c>
      <c r="K7" s="170" t="s">
        <v>110</v>
      </c>
      <c r="L7" s="169" t="s">
        <v>430</v>
      </c>
      <c r="M7" s="170" t="s">
        <v>110</v>
      </c>
    </row>
    <row r="8" spans="1:13" ht="18.75" customHeight="1">
      <c r="A8" s="29" t="s">
        <v>438</v>
      </c>
      <c r="B8" s="171"/>
      <c r="C8" s="29"/>
      <c r="D8" s="172"/>
      <c r="E8" s="29"/>
      <c r="F8" s="172"/>
      <c r="G8" s="171"/>
      <c r="H8" s="29"/>
      <c r="I8" s="187"/>
      <c r="J8" s="29"/>
      <c r="K8" s="171"/>
      <c r="L8" s="29"/>
      <c r="M8" s="29"/>
    </row>
    <row r="9" spans="1:13" ht="18.75" customHeight="1">
      <c r="A9" s="30" t="s">
        <v>439</v>
      </c>
      <c r="B9" s="117"/>
      <c r="C9" s="30"/>
      <c r="D9" s="32"/>
      <c r="E9" s="30"/>
      <c r="F9" s="32"/>
      <c r="G9" s="117"/>
      <c r="H9" s="30"/>
      <c r="I9" s="188"/>
      <c r="J9" s="30"/>
      <c r="K9" s="117"/>
      <c r="L9" s="30"/>
      <c r="M9" s="30"/>
    </row>
    <row r="10" spans="1:13" ht="18.75" customHeight="1">
      <c r="A10" s="30" t="s">
        <v>431</v>
      </c>
      <c r="B10" s="173">
        <v>21</v>
      </c>
      <c r="C10" s="174">
        <v>3020000</v>
      </c>
      <c r="D10" s="173">
        <v>21</v>
      </c>
      <c r="E10" s="174">
        <v>3020000</v>
      </c>
      <c r="F10" s="173">
        <v>21</v>
      </c>
      <c r="G10" s="174">
        <v>3020000</v>
      </c>
      <c r="H10" s="173">
        <v>21</v>
      </c>
      <c r="I10" s="174">
        <v>3020000</v>
      </c>
      <c r="J10" s="173">
        <v>21</v>
      </c>
      <c r="K10" s="186">
        <v>3020000</v>
      </c>
      <c r="L10" s="175">
        <f>SUM(B10+D10+F10+H10+J10)</f>
        <v>105</v>
      </c>
      <c r="M10" s="176">
        <f>SUM(C10+E10+G10+I10+K10)</f>
        <v>15100000</v>
      </c>
    </row>
    <row r="11" spans="1:13" ht="18.75" customHeight="1">
      <c r="A11" s="30" t="s">
        <v>440</v>
      </c>
      <c r="B11" s="173">
        <v>40</v>
      </c>
      <c r="C11" s="174">
        <v>19700000</v>
      </c>
      <c r="D11" s="173">
        <v>40</v>
      </c>
      <c r="E11" s="174">
        <v>19700000</v>
      </c>
      <c r="F11" s="173">
        <v>61</v>
      </c>
      <c r="G11" s="186">
        <v>22771500</v>
      </c>
      <c r="H11" s="173">
        <v>61</v>
      </c>
      <c r="I11" s="186">
        <v>22771500</v>
      </c>
      <c r="J11" s="173">
        <v>61</v>
      </c>
      <c r="K11" s="186">
        <v>22771500</v>
      </c>
      <c r="L11" s="175">
        <f>SUM(B11+D11+F11+H11+J11)</f>
        <v>263</v>
      </c>
      <c r="M11" s="176">
        <f>SUM(C11+E11+G11+I11+K11)</f>
        <v>107714500</v>
      </c>
    </row>
    <row r="12" spans="1:13" ht="18.75" customHeight="1">
      <c r="A12" s="30" t="s">
        <v>441</v>
      </c>
      <c r="B12" s="173"/>
      <c r="C12" s="174"/>
      <c r="D12" s="173"/>
      <c r="E12" s="174"/>
      <c r="F12" s="173"/>
      <c r="G12" s="186"/>
      <c r="H12" s="170"/>
      <c r="I12" s="189"/>
      <c r="J12" s="170"/>
      <c r="K12" s="254"/>
      <c r="L12" s="170"/>
      <c r="M12" s="253"/>
    </row>
    <row r="13" spans="1:13" ht="18.75" customHeight="1">
      <c r="A13" s="177" t="s">
        <v>432</v>
      </c>
      <c r="B13" s="178">
        <f t="shared" ref="B13:K13" si="0">SUM(B10:B11)</f>
        <v>61</v>
      </c>
      <c r="C13" s="179">
        <f t="shared" si="0"/>
        <v>22720000</v>
      </c>
      <c r="D13" s="178">
        <f t="shared" si="0"/>
        <v>61</v>
      </c>
      <c r="E13" s="179">
        <f t="shared" si="0"/>
        <v>22720000</v>
      </c>
      <c r="F13" s="178">
        <f t="shared" si="0"/>
        <v>82</v>
      </c>
      <c r="G13" s="179">
        <f t="shared" si="0"/>
        <v>25791500</v>
      </c>
      <c r="H13" s="169">
        <f t="shared" si="0"/>
        <v>82</v>
      </c>
      <c r="I13" s="179">
        <f t="shared" si="0"/>
        <v>25791500</v>
      </c>
      <c r="J13" s="178">
        <f t="shared" si="0"/>
        <v>82</v>
      </c>
      <c r="K13" s="179">
        <f t="shared" si="0"/>
        <v>25791500</v>
      </c>
      <c r="L13" s="175">
        <f>SUM(B13+D13+F13+H13+J13)</f>
        <v>368</v>
      </c>
      <c r="M13" s="176">
        <f>SUM(C13+E13+G13+I13+K13)</f>
        <v>122814500</v>
      </c>
    </row>
    <row r="14" spans="1:13" ht="18.75" customHeight="1">
      <c r="A14" s="29" t="s">
        <v>442</v>
      </c>
      <c r="B14" s="171"/>
      <c r="C14" s="29"/>
      <c r="D14" s="172"/>
      <c r="E14" s="29"/>
      <c r="F14" s="172"/>
      <c r="G14" s="29"/>
      <c r="H14" s="172"/>
      <c r="I14" s="29"/>
      <c r="J14" s="172"/>
      <c r="K14" s="29"/>
      <c r="L14" s="172"/>
      <c r="M14" s="29"/>
    </row>
    <row r="15" spans="1:13" ht="18.75" customHeight="1">
      <c r="A15" s="30" t="s">
        <v>443</v>
      </c>
      <c r="B15" s="117"/>
      <c r="C15" s="30"/>
      <c r="D15" s="32"/>
      <c r="E15" s="30"/>
      <c r="F15" s="32"/>
      <c r="G15" s="30"/>
      <c r="H15" s="32"/>
      <c r="I15" s="30"/>
      <c r="J15" s="32"/>
      <c r="K15" s="30"/>
      <c r="L15" s="32"/>
      <c r="M15" s="30"/>
    </row>
    <row r="16" spans="1:13" ht="18.75" customHeight="1">
      <c r="A16" s="30" t="s">
        <v>433</v>
      </c>
      <c r="B16" s="173">
        <v>11</v>
      </c>
      <c r="C16" s="174">
        <v>276000</v>
      </c>
      <c r="D16" s="173">
        <v>12</v>
      </c>
      <c r="E16" s="174">
        <v>326000</v>
      </c>
      <c r="F16" s="173">
        <v>13</v>
      </c>
      <c r="G16" s="174">
        <v>346000</v>
      </c>
      <c r="H16" s="173">
        <v>13</v>
      </c>
      <c r="I16" s="174">
        <v>346000</v>
      </c>
      <c r="J16" s="173">
        <v>13</v>
      </c>
      <c r="K16" s="174">
        <v>346000</v>
      </c>
      <c r="L16" s="175">
        <f t="shared" ref="L16:M19" si="1">SUM(B16+D16+F16+H16+J16)</f>
        <v>62</v>
      </c>
      <c r="M16" s="176">
        <f t="shared" si="1"/>
        <v>1640000</v>
      </c>
    </row>
    <row r="17" spans="1:13" ht="18.75" customHeight="1">
      <c r="A17" s="30" t="s">
        <v>537</v>
      </c>
      <c r="B17" s="173">
        <v>5</v>
      </c>
      <c r="C17" s="174">
        <v>493000</v>
      </c>
      <c r="D17" s="173">
        <v>5</v>
      </c>
      <c r="E17" s="174">
        <v>493000</v>
      </c>
      <c r="F17" s="173">
        <v>5</v>
      </c>
      <c r="G17" s="174">
        <v>493000</v>
      </c>
      <c r="H17" s="173">
        <v>5</v>
      </c>
      <c r="I17" s="174">
        <v>493000</v>
      </c>
      <c r="J17" s="173">
        <v>5</v>
      </c>
      <c r="K17" s="174">
        <v>493000</v>
      </c>
      <c r="L17" s="175">
        <f t="shared" si="1"/>
        <v>25</v>
      </c>
      <c r="M17" s="176">
        <f t="shared" si="1"/>
        <v>2465000</v>
      </c>
    </row>
    <row r="18" spans="1:13" ht="18.75" customHeight="1">
      <c r="A18" s="30" t="s">
        <v>434</v>
      </c>
      <c r="B18" s="173">
        <v>2</v>
      </c>
      <c r="C18" s="174">
        <v>20000</v>
      </c>
      <c r="D18" s="173">
        <v>2</v>
      </c>
      <c r="E18" s="174">
        <v>20000</v>
      </c>
      <c r="F18" s="173">
        <v>2</v>
      </c>
      <c r="G18" s="174">
        <v>20000</v>
      </c>
      <c r="H18" s="173">
        <v>2</v>
      </c>
      <c r="I18" s="174">
        <v>20000</v>
      </c>
      <c r="J18" s="173">
        <v>2</v>
      </c>
      <c r="K18" s="174">
        <v>20000</v>
      </c>
      <c r="L18" s="175">
        <f t="shared" si="1"/>
        <v>10</v>
      </c>
      <c r="M18" s="176">
        <f t="shared" si="1"/>
        <v>100000</v>
      </c>
    </row>
    <row r="19" spans="1:13" ht="18.75" customHeight="1">
      <c r="A19" s="30" t="s">
        <v>538</v>
      </c>
      <c r="B19" s="173">
        <v>9</v>
      </c>
      <c r="C19" s="174">
        <v>860000</v>
      </c>
      <c r="D19" s="173">
        <v>9</v>
      </c>
      <c r="E19" s="174">
        <v>860000</v>
      </c>
      <c r="F19" s="173">
        <v>9</v>
      </c>
      <c r="G19" s="174">
        <v>860000</v>
      </c>
      <c r="H19" s="173">
        <v>9</v>
      </c>
      <c r="I19" s="174">
        <v>860000</v>
      </c>
      <c r="J19" s="173">
        <v>9</v>
      </c>
      <c r="K19" s="174">
        <v>860000</v>
      </c>
      <c r="L19" s="175">
        <f t="shared" si="1"/>
        <v>45</v>
      </c>
      <c r="M19" s="176">
        <f t="shared" si="1"/>
        <v>4300000</v>
      </c>
    </row>
    <row r="20" spans="1:13" ht="18.75" customHeight="1">
      <c r="A20" s="30" t="s">
        <v>444</v>
      </c>
      <c r="B20" s="173"/>
      <c r="C20" s="174"/>
      <c r="D20" s="173"/>
      <c r="E20" s="174"/>
      <c r="F20" s="173"/>
      <c r="G20" s="174"/>
      <c r="H20" s="181"/>
      <c r="I20" s="174"/>
      <c r="J20" s="181"/>
      <c r="K20" s="174"/>
      <c r="L20" s="181"/>
      <c r="M20" s="176"/>
    </row>
    <row r="21" spans="1:13" ht="18.75" customHeight="1">
      <c r="A21" s="30" t="s">
        <v>1085</v>
      </c>
      <c r="B21" s="173">
        <v>15</v>
      </c>
      <c r="C21" s="174">
        <v>5747820</v>
      </c>
      <c r="D21" s="173">
        <v>15</v>
      </c>
      <c r="E21" s="174">
        <v>5747820</v>
      </c>
      <c r="F21" s="173">
        <v>15</v>
      </c>
      <c r="G21" s="174">
        <v>5747820</v>
      </c>
      <c r="H21" s="173">
        <v>15</v>
      </c>
      <c r="I21" s="174">
        <v>5747820</v>
      </c>
      <c r="J21" s="173">
        <v>15</v>
      </c>
      <c r="K21" s="174">
        <v>5747820</v>
      </c>
      <c r="L21" s="175">
        <f>SUM(B21+D21+F21+H21+J21)</f>
        <v>75</v>
      </c>
      <c r="M21" s="176">
        <f>SUM(C21+E21+G21+I21+K21)</f>
        <v>28739100</v>
      </c>
    </row>
    <row r="22" spans="1:13" ht="18.75" customHeight="1">
      <c r="A22" s="30" t="s">
        <v>1086</v>
      </c>
      <c r="B22" s="173">
        <v>3</v>
      </c>
      <c r="C22" s="174">
        <v>300000</v>
      </c>
      <c r="D22" s="173">
        <v>3</v>
      </c>
      <c r="E22" s="174">
        <v>300000</v>
      </c>
      <c r="F22" s="173">
        <v>4</v>
      </c>
      <c r="G22" s="174">
        <v>450000</v>
      </c>
      <c r="H22" s="173">
        <v>3</v>
      </c>
      <c r="I22" s="174">
        <v>300000</v>
      </c>
      <c r="J22" s="173">
        <v>3</v>
      </c>
      <c r="K22" s="174">
        <v>300000</v>
      </c>
      <c r="L22" s="175">
        <f>SUM(B22+D22+F22+H22+J22)</f>
        <v>16</v>
      </c>
      <c r="M22" s="176">
        <f>SUM(C22+E22+G22+I22+K22)</f>
        <v>1650000</v>
      </c>
    </row>
    <row r="23" spans="1:13" ht="18.75" customHeight="1">
      <c r="A23" s="30" t="s">
        <v>445</v>
      </c>
      <c r="B23" s="173"/>
      <c r="C23" s="174"/>
      <c r="D23" s="173"/>
      <c r="E23" s="174"/>
      <c r="F23" s="173"/>
      <c r="G23" s="174"/>
      <c r="H23" s="181"/>
      <c r="I23" s="174"/>
      <c r="J23" s="181"/>
      <c r="K23" s="174"/>
      <c r="L23" s="181"/>
      <c r="M23" s="176"/>
    </row>
    <row r="24" spans="1:13" ht="18.75" customHeight="1">
      <c r="A24" s="30" t="s">
        <v>1087</v>
      </c>
      <c r="B24" s="173">
        <v>4</v>
      </c>
      <c r="C24" s="174">
        <v>17820000</v>
      </c>
      <c r="D24" s="173">
        <v>4</v>
      </c>
      <c r="E24" s="174">
        <v>17820000</v>
      </c>
      <c r="F24" s="173">
        <v>4</v>
      </c>
      <c r="G24" s="174">
        <v>17820000</v>
      </c>
      <c r="H24" s="181">
        <v>4</v>
      </c>
      <c r="I24" s="174">
        <v>17820000</v>
      </c>
      <c r="J24" s="181">
        <v>4</v>
      </c>
      <c r="K24" s="174">
        <v>17820000</v>
      </c>
      <c r="L24" s="175">
        <f>SUM(B24+D24+F24+H24+J24)</f>
        <v>20</v>
      </c>
      <c r="M24" s="176">
        <f>SUM(C24+E24+G24+I24+K24)</f>
        <v>89100000</v>
      </c>
    </row>
    <row r="25" spans="1:13" ht="18.75" customHeight="1">
      <c r="A25" s="177" t="s">
        <v>432</v>
      </c>
      <c r="B25" s="178">
        <f t="shared" ref="B25:K25" si="2">SUM(B16+B17+B18+B19+B21+B22+B24)</f>
        <v>49</v>
      </c>
      <c r="C25" s="179">
        <f t="shared" si="2"/>
        <v>25516820</v>
      </c>
      <c r="D25" s="178">
        <f t="shared" si="2"/>
        <v>50</v>
      </c>
      <c r="E25" s="179">
        <f t="shared" si="2"/>
        <v>25566820</v>
      </c>
      <c r="F25" s="178">
        <f t="shared" si="2"/>
        <v>52</v>
      </c>
      <c r="G25" s="179">
        <f t="shared" si="2"/>
        <v>25736820</v>
      </c>
      <c r="H25" s="178">
        <f t="shared" si="2"/>
        <v>51</v>
      </c>
      <c r="I25" s="179">
        <f t="shared" si="2"/>
        <v>25586820</v>
      </c>
      <c r="J25" s="178">
        <f t="shared" si="2"/>
        <v>51</v>
      </c>
      <c r="K25" s="179">
        <f t="shared" si="2"/>
        <v>25586820</v>
      </c>
      <c r="L25" s="177">
        <f>SUM(B25+D25+F25+H25+J25)</f>
        <v>253</v>
      </c>
      <c r="M25" s="180">
        <f>SUM(C25+E25+G25+I25+K25)</f>
        <v>127994100</v>
      </c>
    </row>
    <row r="26" spans="1:13" ht="18.75" customHeight="1">
      <c r="A26" s="181"/>
      <c r="B26" s="181"/>
      <c r="C26" s="182"/>
      <c r="D26" s="181"/>
      <c r="E26" s="182"/>
      <c r="F26" s="181"/>
      <c r="G26" s="182"/>
      <c r="H26" s="181"/>
      <c r="I26" s="182"/>
      <c r="J26" s="181"/>
      <c r="K26" s="182"/>
      <c r="L26" s="181"/>
      <c r="M26" s="4">
        <v>78</v>
      </c>
    </row>
    <row r="27" spans="1:13" ht="18.75" customHeight="1">
      <c r="A27" s="29" t="s">
        <v>628</v>
      </c>
      <c r="B27" s="171"/>
      <c r="C27" s="29"/>
      <c r="D27" s="172"/>
      <c r="E27" s="29"/>
      <c r="F27" s="172"/>
      <c r="G27" s="29"/>
      <c r="H27" s="29"/>
      <c r="I27" s="29"/>
      <c r="J27" s="29"/>
      <c r="K27" s="29"/>
      <c r="L27" s="191"/>
      <c r="M27" s="29"/>
    </row>
    <row r="28" spans="1:13" ht="18.75" customHeight="1">
      <c r="A28" s="30" t="s">
        <v>446</v>
      </c>
      <c r="B28" s="117"/>
      <c r="C28" s="30"/>
      <c r="D28" s="32"/>
      <c r="E28" s="30"/>
      <c r="F28" s="32"/>
      <c r="G28" s="30"/>
      <c r="H28" s="30"/>
      <c r="I28" s="30"/>
      <c r="J28" s="30"/>
      <c r="K28" s="30"/>
      <c r="L28" s="181"/>
      <c r="M28" s="30"/>
    </row>
    <row r="29" spans="1:13" ht="18.75" customHeight="1">
      <c r="A29" s="30" t="s">
        <v>435</v>
      </c>
      <c r="B29" s="117"/>
      <c r="C29" s="30"/>
      <c r="D29" s="32"/>
      <c r="E29" s="30"/>
      <c r="F29" s="32"/>
      <c r="G29" s="30"/>
      <c r="H29" s="30"/>
      <c r="I29" s="30"/>
      <c r="J29" s="30"/>
      <c r="K29" s="30"/>
      <c r="L29" s="181"/>
      <c r="M29" s="30"/>
    </row>
    <row r="30" spans="1:13" ht="18.75" customHeight="1">
      <c r="A30" s="35" t="s">
        <v>436</v>
      </c>
      <c r="B30" s="169">
        <v>2</v>
      </c>
      <c r="C30" s="183">
        <v>200000</v>
      </c>
      <c r="D30" s="169">
        <v>2</v>
      </c>
      <c r="E30" s="183">
        <v>200000</v>
      </c>
      <c r="F30" s="169">
        <v>3</v>
      </c>
      <c r="G30" s="183">
        <v>210000</v>
      </c>
      <c r="H30" s="169">
        <v>3</v>
      </c>
      <c r="I30" s="183">
        <v>210000</v>
      </c>
      <c r="J30" s="169">
        <v>3</v>
      </c>
      <c r="K30" s="183">
        <v>210000</v>
      </c>
      <c r="L30" s="175">
        <f>SUM(B30+D30+F30+H30+J30)</f>
        <v>13</v>
      </c>
      <c r="M30" s="176">
        <f>SUM(C30+E30+G30+I30+K30)</f>
        <v>1030000</v>
      </c>
    </row>
    <row r="31" spans="1:13" ht="18.75" customHeight="1">
      <c r="A31" s="168" t="s">
        <v>432</v>
      </c>
      <c r="B31" s="167">
        <f t="shared" ref="B31:K31" si="3">SUM(B30:B30)</f>
        <v>2</v>
      </c>
      <c r="C31" s="190">
        <f t="shared" si="3"/>
        <v>200000</v>
      </c>
      <c r="D31" s="167">
        <f t="shared" si="3"/>
        <v>2</v>
      </c>
      <c r="E31" s="190">
        <f t="shared" si="3"/>
        <v>200000</v>
      </c>
      <c r="F31" s="167">
        <f t="shared" si="3"/>
        <v>3</v>
      </c>
      <c r="G31" s="190">
        <f t="shared" si="3"/>
        <v>210000</v>
      </c>
      <c r="H31" s="167">
        <f t="shared" ref="H31:I31" si="4">SUM(H30:H30)</f>
        <v>3</v>
      </c>
      <c r="I31" s="190">
        <f t="shared" si="4"/>
        <v>210000</v>
      </c>
      <c r="J31" s="167">
        <f t="shared" si="3"/>
        <v>3</v>
      </c>
      <c r="K31" s="190">
        <f t="shared" si="3"/>
        <v>210000</v>
      </c>
      <c r="L31" s="177">
        <f>SUM(B31+D31+F31+H31+J31)</f>
        <v>13</v>
      </c>
      <c r="M31" s="180">
        <f>SUM(C31+E31+G31+I31+K31)</f>
        <v>1030000</v>
      </c>
    </row>
    <row r="32" spans="1:13" ht="18.75" customHeight="1">
      <c r="A32" s="171" t="s">
        <v>629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68"/>
    </row>
    <row r="33" spans="1:13" ht="18.75" customHeight="1">
      <c r="A33" s="117" t="s">
        <v>447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75"/>
    </row>
    <row r="34" spans="1:13" ht="18.75" customHeight="1">
      <c r="A34" s="117" t="s">
        <v>448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75"/>
    </row>
    <row r="35" spans="1:13" ht="18.75" customHeight="1">
      <c r="A35" s="117" t="s">
        <v>450</v>
      </c>
      <c r="B35" s="175">
        <v>3</v>
      </c>
      <c r="C35" s="174">
        <v>130000</v>
      </c>
      <c r="D35" s="175">
        <v>4</v>
      </c>
      <c r="E35" s="174">
        <v>190000</v>
      </c>
      <c r="F35" s="175">
        <v>7</v>
      </c>
      <c r="G35" s="174">
        <v>240000</v>
      </c>
      <c r="H35" s="175">
        <v>7</v>
      </c>
      <c r="I35" s="174">
        <v>240000</v>
      </c>
      <c r="J35" s="175">
        <v>7</v>
      </c>
      <c r="K35" s="174">
        <v>240000</v>
      </c>
      <c r="L35" s="175">
        <f>SUM(B35+D35+F35+H35+J35)</f>
        <v>28</v>
      </c>
      <c r="M35" s="176">
        <f>SUM(C35+E35+G35+I35+K35)</f>
        <v>1040000</v>
      </c>
    </row>
    <row r="36" spans="1:13" ht="18.75" customHeight="1">
      <c r="A36" s="34" t="s">
        <v>449</v>
      </c>
      <c r="B36" s="170"/>
      <c r="C36" s="183"/>
      <c r="D36" s="170"/>
      <c r="E36" s="183"/>
      <c r="F36" s="170"/>
      <c r="G36" s="183"/>
      <c r="H36" s="170"/>
      <c r="I36" s="183"/>
      <c r="J36" s="170"/>
      <c r="K36" s="183"/>
      <c r="L36" s="170"/>
      <c r="M36" s="183"/>
    </row>
    <row r="37" spans="1:13" ht="18.75" customHeight="1">
      <c r="A37" s="170" t="s">
        <v>432</v>
      </c>
      <c r="B37" s="169">
        <f t="shared" ref="B37:K37" si="5">SUM(B35:B35)</f>
        <v>3</v>
      </c>
      <c r="C37" s="183">
        <f t="shared" si="5"/>
        <v>130000</v>
      </c>
      <c r="D37" s="169">
        <f t="shared" si="5"/>
        <v>4</v>
      </c>
      <c r="E37" s="183">
        <f t="shared" si="5"/>
        <v>190000</v>
      </c>
      <c r="F37" s="169">
        <f t="shared" si="5"/>
        <v>7</v>
      </c>
      <c r="G37" s="183">
        <f t="shared" si="5"/>
        <v>240000</v>
      </c>
      <c r="H37" s="169">
        <f t="shared" ref="H37:I37" si="6">SUM(H35:H35)</f>
        <v>7</v>
      </c>
      <c r="I37" s="183">
        <f t="shared" si="6"/>
        <v>240000</v>
      </c>
      <c r="J37" s="169">
        <f t="shared" si="5"/>
        <v>7</v>
      </c>
      <c r="K37" s="183">
        <f t="shared" si="5"/>
        <v>240000</v>
      </c>
      <c r="L37" s="175">
        <f>SUM(B37+D37+F37+H37+J37)</f>
        <v>28</v>
      </c>
      <c r="M37" s="176">
        <f>SUM(C37+E37+G37+I37+K37)</f>
        <v>1040000</v>
      </c>
    </row>
    <row r="38" spans="1:13" s="160" customFormat="1" ht="18.75" customHeight="1">
      <c r="A38" s="399" t="s">
        <v>437</v>
      </c>
      <c r="B38" s="399">
        <f t="shared" ref="B38:M38" si="7">SUM(B13+B25+B31+B37)</f>
        <v>115</v>
      </c>
      <c r="C38" s="400">
        <f t="shared" si="7"/>
        <v>48566820</v>
      </c>
      <c r="D38" s="399">
        <f t="shared" si="7"/>
        <v>117</v>
      </c>
      <c r="E38" s="400">
        <f t="shared" si="7"/>
        <v>48676820</v>
      </c>
      <c r="F38" s="399">
        <f t="shared" si="7"/>
        <v>144</v>
      </c>
      <c r="G38" s="400">
        <f t="shared" si="7"/>
        <v>51978320</v>
      </c>
      <c r="H38" s="399">
        <f t="shared" si="7"/>
        <v>143</v>
      </c>
      <c r="I38" s="400">
        <f t="shared" si="7"/>
        <v>51828320</v>
      </c>
      <c r="J38" s="399">
        <f t="shared" si="7"/>
        <v>143</v>
      </c>
      <c r="K38" s="400">
        <f t="shared" si="7"/>
        <v>51828320</v>
      </c>
      <c r="L38" s="184">
        <f t="shared" si="7"/>
        <v>662</v>
      </c>
      <c r="M38" s="401">
        <f t="shared" si="7"/>
        <v>252878600</v>
      </c>
    </row>
    <row r="39" spans="1:13" ht="18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8.75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8.75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8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8.7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8.75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8.7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>
        <v>79</v>
      </c>
    </row>
    <row r="46" spans="1:13" ht="18.7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8.7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</sheetData>
  <mergeCells count="9">
    <mergeCell ref="A2:L2"/>
    <mergeCell ref="A3:M3"/>
    <mergeCell ref="A4:M4"/>
    <mergeCell ref="B5:C5"/>
    <mergeCell ref="D5:E5"/>
    <mergeCell ref="F5:G5"/>
    <mergeCell ref="H5:I5"/>
    <mergeCell ref="J5:K5"/>
    <mergeCell ref="L5:M5"/>
  </mergeCells>
  <pageMargins left="0.15748031496062992" right="0.15748031496062992" top="0.74803149606299213" bottom="0.55118110236220474" header="0.31496062992125984" footer="0.31496062992125984"/>
  <pageSetup paperSize="9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topLeftCell="A19" zoomScale="110" zoomScaleNormal="110" workbookViewId="0">
      <selection activeCell="L20" sqref="L20:L22"/>
    </sheetView>
  </sheetViews>
  <sheetFormatPr defaultRowHeight="18.75" customHeight="1"/>
  <cols>
    <col min="1" max="1" width="3.25" style="71" customWidth="1"/>
    <col min="2" max="2" width="13.5" style="71" customWidth="1"/>
    <col min="3" max="3" width="6.25" style="71" customWidth="1"/>
    <col min="4" max="4" width="14.125" style="71" customWidth="1"/>
    <col min="5" max="5" width="11.75" style="71" customWidth="1"/>
    <col min="6" max="9" width="9.875" style="71" customWidth="1"/>
    <col min="10" max="10" width="9.625" style="71" customWidth="1"/>
    <col min="11" max="11" width="9.75" style="71" customWidth="1"/>
    <col min="12" max="12" width="17.125" style="71" customWidth="1"/>
    <col min="13" max="13" width="9.12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1021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122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123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278" t="s">
        <v>957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9"/>
      <c r="B10" s="47"/>
      <c r="C10" s="47"/>
      <c r="D10" s="23"/>
      <c r="E10" s="149" t="s">
        <v>968</v>
      </c>
      <c r="F10" s="14" t="s">
        <v>110</v>
      </c>
      <c r="G10" s="15" t="s">
        <v>110</v>
      </c>
      <c r="H10" s="14" t="s">
        <v>110</v>
      </c>
      <c r="I10" s="15" t="s">
        <v>110</v>
      </c>
      <c r="J10" s="15" t="s">
        <v>110</v>
      </c>
      <c r="K10" s="45"/>
      <c r="L10" s="22"/>
      <c r="M10" s="6"/>
    </row>
    <row r="11" spans="1:14" ht="18" customHeight="1">
      <c r="A11" s="12">
        <v>1</v>
      </c>
      <c r="B11" s="89" t="s">
        <v>513</v>
      </c>
      <c r="C11" s="89"/>
      <c r="D11" s="90" t="s">
        <v>192</v>
      </c>
      <c r="E11" s="89" t="s">
        <v>965</v>
      </c>
      <c r="F11" s="398">
        <v>12000000</v>
      </c>
      <c r="G11" s="398">
        <v>12000000</v>
      </c>
      <c r="H11" s="398">
        <v>12000000</v>
      </c>
      <c r="I11" s="398">
        <v>12000000</v>
      </c>
      <c r="J11" s="398">
        <v>12000000</v>
      </c>
      <c r="K11" s="139" t="s">
        <v>195</v>
      </c>
      <c r="L11" s="90" t="s">
        <v>62</v>
      </c>
      <c r="M11" s="55" t="s">
        <v>288</v>
      </c>
    </row>
    <row r="12" spans="1:14" ht="18" customHeight="1">
      <c r="A12" s="15"/>
      <c r="B12" s="91" t="s">
        <v>514</v>
      </c>
      <c r="C12" s="91"/>
      <c r="D12" s="92" t="s">
        <v>65</v>
      </c>
      <c r="E12" s="91" t="s">
        <v>964</v>
      </c>
      <c r="F12" s="57"/>
      <c r="G12" s="57"/>
      <c r="H12" s="57"/>
      <c r="I12" s="57"/>
      <c r="J12" s="57"/>
      <c r="K12" s="134" t="s">
        <v>196</v>
      </c>
      <c r="L12" s="92" t="s">
        <v>68</v>
      </c>
      <c r="M12" s="57" t="s">
        <v>289</v>
      </c>
    </row>
    <row r="13" spans="1:14" ht="18" customHeight="1">
      <c r="A13" s="15"/>
      <c r="B13" s="91"/>
      <c r="C13" s="91"/>
      <c r="D13" s="92"/>
      <c r="E13" s="91"/>
      <c r="F13" s="57"/>
      <c r="G13" s="57"/>
      <c r="H13" s="57"/>
      <c r="I13" s="57"/>
      <c r="J13" s="57"/>
      <c r="K13" s="134" t="s">
        <v>197</v>
      </c>
      <c r="L13" s="92" t="s">
        <v>65</v>
      </c>
      <c r="M13" s="134"/>
    </row>
    <row r="14" spans="1:14" ht="18" customHeight="1">
      <c r="A14" s="12">
        <v>2</v>
      </c>
      <c r="B14" s="89" t="s">
        <v>516</v>
      </c>
      <c r="C14" s="89"/>
      <c r="D14" s="90" t="s">
        <v>193</v>
      </c>
      <c r="E14" s="89" t="s">
        <v>967</v>
      </c>
      <c r="F14" s="82">
        <v>4000000</v>
      </c>
      <c r="G14" s="82">
        <v>4000000</v>
      </c>
      <c r="H14" s="82">
        <v>4000000</v>
      </c>
      <c r="I14" s="82">
        <v>4000000</v>
      </c>
      <c r="J14" s="82">
        <v>4000000</v>
      </c>
      <c r="K14" s="139" t="s">
        <v>198</v>
      </c>
      <c r="L14" s="90" t="s">
        <v>63</v>
      </c>
      <c r="M14" s="55" t="s">
        <v>288</v>
      </c>
    </row>
    <row r="15" spans="1:14" ht="18" customHeight="1">
      <c r="A15" s="15"/>
      <c r="B15" s="91" t="s">
        <v>515</v>
      </c>
      <c r="C15" s="91"/>
      <c r="D15" s="92" t="s">
        <v>65</v>
      </c>
      <c r="E15" s="91" t="s">
        <v>966</v>
      </c>
      <c r="F15" s="146"/>
      <c r="G15" s="146"/>
      <c r="H15" s="125"/>
      <c r="I15" s="57"/>
      <c r="J15" s="57"/>
      <c r="K15" s="134" t="s">
        <v>196</v>
      </c>
      <c r="L15" s="92" t="s">
        <v>64</v>
      </c>
      <c r="M15" s="57" t="s">
        <v>289</v>
      </c>
    </row>
    <row r="16" spans="1:14" ht="18" customHeight="1">
      <c r="A16" s="15"/>
      <c r="B16" s="91"/>
      <c r="C16" s="91"/>
      <c r="D16" s="92"/>
      <c r="E16" s="91"/>
      <c r="F16" s="146"/>
      <c r="G16" s="146"/>
      <c r="H16" s="125"/>
      <c r="I16" s="57"/>
      <c r="J16" s="57"/>
      <c r="K16" s="138" t="s">
        <v>197</v>
      </c>
      <c r="L16" s="92" t="s">
        <v>65</v>
      </c>
      <c r="M16" s="124"/>
    </row>
    <row r="17" spans="1:14" ht="18" customHeight="1">
      <c r="A17" s="12">
        <v>3</v>
      </c>
      <c r="B17" s="89" t="s">
        <v>513</v>
      </c>
      <c r="C17" s="89"/>
      <c r="D17" s="90" t="s">
        <v>194</v>
      </c>
      <c r="E17" s="89" t="s">
        <v>967</v>
      </c>
      <c r="F17" s="82">
        <v>120000</v>
      </c>
      <c r="G17" s="82">
        <v>120000</v>
      </c>
      <c r="H17" s="82">
        <v>120000</v>
      </c>
      <c r="I17" s="82">
        <v>120000</v>
      </c>
      <c r="J17" s="82">
        <v>120000</v>
      </c>
      <c r="K17" s="139" t="s">
        <v>199</v>
      </c>
      <c r="L17" s="90" t="s">
        <v>66</v>
      </c>
      <c r="M17" s="55" t="s">
        <v>288</v>
      </c>
    </row>
    <row r="18" spans="1:14" ht="18" customHeight="1">
      <c r="A18" s="15"/>
      <c r="B18" s="91" t="s">
        <v>512</v>
      </c>
      <c r="C18" s="91"/>
      <c r="D18" s="92" t="s">
        <v>70</v>
      </c>
      <c r="E18" s="91" t="s">
        <v>969</v>
      </c>
      <c r="F18" s="57"/>
      <c r="G18" s="57"/>
      <c r="H18" s="57"/>
      <c r="I18" s="57"/>
      <c r="J18" s="57"/>
      <c r="K18" s="134" t="s">
        <v>190</v>
      </c>
      <c r="L18" s="92" t="s">
        <v>71</v>
      </c>
      <c r="M18" s="57" t="s">
        <v>289</v>
      </c>
    </row>
    <row r="19" spans="1:14" ht="18" customHeight="1">
      <c r="A19" s="15"/>
      <c r="B19" s="91"/>
      <c r="C19" s="91"/>
      <c r="D19" s="92"/>
      <c r="E19" s="91" t="s">
        <v>236</v>
      </c>
      <c r="F19" s="57"/>
      <c r="G19" s="57"/>
      <c r="H19" s="57"/>
      <c r="I19" s="57"/>
      <c r="J19" s="57"/>
      <c r="K19" s="134" t="s">
        <v>200</v>
      </c>
      <c r="L19" s="94" t="s">
        <v>70</v>
      </c>
      <c r="M19" s="134"/>
    </row>
    <row r="20" spans="1:14" ht="18" customHeight="1">
      <c r="A20" s="29">
        <v>4</v>
      </c>
      <c r="B20" s="98" t="s">
        <v>937</v>
      </c>
      <c r="C20" s="95"/>
      <c r="D20" s="90" t="s">
        <v>201</v>
      </c>
      <c r="E20" s="90" t="s">
        <v>103</v>
      </c>
      <c r="F20" s="82">
        <v>1700000</v>
      </c>
      <c r="G20" s="82">
        <v>1700000</v>
      </c>
      <c r="H20" s="82">
        <v>1700000</v>
      </c>
      <c r="I20" s="82">
        <v>1700000</v>
      </c>
      <c r="J20" s="82">
        <v>1700000</v>
      </c>
      <c r="K20" s="90" t="s">
        <v>205</v>
      </c>
      <c r="L20" s="90" t="s">
        <v>104</v>
      </c>
      <c r="M20" s="139" t="s">
        <v>84</v>
      </c>
    </row>
    <row r="21" spans="1:14" ht="18.75" customHeight="1">
      <c r="A21" s="78"/>
      <c r="B21" s="103" t="s">
        <v>936</v>
      </c>
      <c r="C21" s="96"/>
      <c r="D21" s="92" t="s">
        <v>204</v>
      </c>
      <c r="E21" s="92" t="s">
        <v>963</v>
      </c>
      <c r="F21" s="65"/>
      <c r="G21" s="65"/>
      <c r="H21" s="65"/>
      <c r="I21" s="78"/>
      <c r="J21" s="140"/>
      <c r="K21" s="30" t="s">
        <v>206</v>
      </c>
      <c r="L21" s="92" t="s">
        <v>106</v>
      </c>
      <c r="M21" s="134" t="s">
        <v>85</v>
      </c>
    </row>
    <row r="22" spans="1:14" ht="18.75" customHeight="1">
      <c r="A22" s="78"/>
      <c r="B22" s="103"/>
      <c r="C22" s="96"/>
      <c r="D22" s="92" t="s">
        <v>202</v>
      </c>
      <c r="E22" s="367" t="s">
        <v>962</v>
      </c>
      <c r="F22" s="65"/>
      <c r="G22" s="65"/>
      <c r="H22" s="65"/>
      <c r="I22" s="78"/>
      <c r="J22" s="140"/>
      <c r="K22" s="30"/>
      <c r="L22" s="92" t="s">
        <v>105</v>
      </c>
      <c r="M22" s="57"/>
    </row>
    <row r="23" spans="1:14" ht="18.75" customHeight="1">
      <c r="A23" s="78"/>
      <c r="B23" s="65"/>
      <c r="C23" s="140"/>
      <c r="D23" s="30" t="s">
        <v>203</v>
      </c>
      <c r="E23" s="78"/>
      <c r="F23" s="65"/>
      <c r="G23" s="65"/>
      <c r="H23" s="65"/>
      <c r="I23" s="64"/>
      <c r="J23" s="140"/>
      <c r="K23" s="78"/>
      <c r="L23" s="78"/>
      <c r="M23" s="141"/>
      <c r="N23" s="2" t="s">
        <v>49</v>
      </c>
    </row>
    <row r="24" spans="1:14" ht="18.75" customHeight="1">
      <c r="A24" s="237"/>
      <c r="B24" s="290" t="s">
        <v>432</v>
      </c>
      <c r="C24" s="242"/>
      <c r="D24" s="234"/>
      <c r="E24" s="243"/>
      <c r="F24" s="397">
        <f>SUM(F11+F14+F17+F20)</f>
        <v>17820000</v>
      </c>
      <c r="G24" s="240">
        <f>SUM(G11+G14+G17+G20)</f>
        <v>17820000</v>
      </c>
      <c r="H24" s="397">
        <f>SUM(H11+H14+H17+H20)</f>
        <v>17820000</v>
      </c>
      <c r="I24" s="240">
        <f>SUM(I11+I14+I17+I20)</f>
        <v>17820000</v>
      </c>
      <c r="J24" s="240">
        <f>SUM(J11+J14+J17+J20)</f>
        <v>17820000</v>
      </c>
      <c r="K24" s="234"/>
      <c r="L24" s="238"/>
      <c r="M24" s="239"/>
    </row>
    <row r="25" spans="1:14" ht="24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4">
        <v>115</v>
      </c>
    </row>
    <row r="26" spans="1:14" ht="18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155"/>
    </row>
    <row r="27" spans="1:14" ht="18.7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155"/>
    </row>
    <row r="28" spans="1:14" ht="18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155"/>
    </row>
    <row r="29" spans="1:14" ht="18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155"/>
    </row>
    <row r="30" spans="1:14" ht="18.7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155"/>
    </row>
    <row r="31" spans="1:14" ht="18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155"/>
    </row>
    <row r="33" spans="13:13" ht="24" customHeight="1">
      <c r="M33" s="4"/>
    </row>
  </sheetData>
  <mergeCells count="6">
    <mergeCell ref="B8:C8"/>
    <mergeCell ref="F8:J8"/>
    <mergeCell ref="A1:L1"/>
    <mergeCell ref="A2:M2"/>
    <mergeCell ref="A3:M3"/>
    <mergeCell ref="A7:K7"/>
  </mergeCells>
  <pageMargins left="0.16" right="0.18" top="0.74803149606299213" bottom="0.55118110236220474" header="0.31496062992125984" footer="0.31496062992125984"/>
  <pageSetup paperSize="9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L16" sqref="L16"/>
    </sheetView>
  </sheetViews>
  <sheetFormatPr defaultRowHeight="18.75" customHeight="1"/>
  <cols>
    <col min="1" max="1" width="3.25" style="71" customWidth="1"/>
    <col min="2" max="2" width="13.25" style="71" customWidth="1"/>
    <col min="3" max="3" width="11.375" style="71" customWidth="1"/>
    <col min="4" max="4" width="18" style="71" customWidth="1"/>
    <col min="5" max="5" width="17.875" style="71" customWidth="1"/>
    <col min="6" max="10" width="8" style="71" customWidth="1"/>
    <col min="11" max="11" width="7.5" style="71" customWidth="1"/>
    <col min="12" max="12" width="15.25" style="71" customWidth="1"/>
    <col min="13" max="13" width="8.75" style="72" customWidth="1"/>
    <col min="14" max="14" width="6.37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67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268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268"/>
    </row>
    <row r="4" spans="1:14" ht="20.25" customHeight="1">
      <c r="A4" s="38" t="s">
        <v>976</v>
      </c>
      <c r="B4" s="38"/>
      <c r="C4" s="38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269"/>
    </row>
    <row r="5" spans="1:14" s="160" customFormat="1" ht="20.25">
      <c r="A5" s="156" t="s">
        <v>975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630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2"/>
      <c r="M6" s="41"/>
      <c r="N6" s="270"/>
    </row>
    <row r="7" spans="1:14" ht="20.25" customHeight="1">
      <c r="A7" s="412" t="s">
        <v>283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"/>
      <c r="N7" s="270"/>
    </row>
    <row r="8" spans="1:14" ht="20.25" customHeight="1">
      <c r="A8" s="5" t="s">
        <v>2</v>
      </c>
      <c r="B8" s="428" t="s">
        <v>3</v>
      </c>
      <c r="C8" s="429"/>
      <c r="D8" s="312" t="s">
        <v>4</v>
      </c>
      <c r="E8" s="5" t="s">
        <v>29</v>
      </c>
      <c r="F8" s="430" t="s">
        <v>34</v>
      </c>
      <c r="G8" s="430"/>
      <c r="H8" s="430"/>
      <c r="I8" s="430"/>
      <c r="J8" s="430"/>
      <c r="K8" s="5" t="s">
        <v>5</v>
      </c>
      <c r="L8" s="313" t="s">
        <v>137</v>
      </c>
      <c r="M8" s="5" t="s">
        <v>152</v>
      </c>
    </row>
    <row r="9" spans="1:14" ht="18" customHeight="1">
      <c r="A9" s="6"/>
      <c r="B9" s="107"/>
      <c r="C9" s="107"/>
      <c r="D9" s="108"/>
      <c r="E9" s="57" t="s">
        <v>30</v>
      </c>
      <c r="F9" s="313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148" t="s">
        <v>7</v>
      </c>
      <c r="L9" s="107" t="s">
        <v>138</v>
      </c>
      <c r="M9" s="6" t="s">
        <v>153</v>
      </c>
    </row>
    <row r="10" spans="1:14" ht="18" customHeight="1">
      <c r="A10" s="50"/>
      <c r="B10" s="109"/>
      <c r="C10" s="109"/>
      <c r="D10" s="110"/>
      <c r="E10" s="60"/>
      <c r="F10" s="85" t="s">
        <v>110</v>
      </c>
      <c r="G10" s="60" t="s">
        <v>110</v>
      </c>
      <c r="H10" s="83" t="s">
        <v>110</v>
      </c>
      <c r="I10" s="60" t="s">
        <v>110</v>
      </c>
      <c r="J10" s="60" t="s">
        <v>110</v>
      </c>
      <c r="K10" s="101"/>
      <c r="L10" s="109"/>
      <c r="M10" s="6"/>
    </row>
    <row r="11" spans="1:14" ht="18" customHeight="1">
      <c r="A11" s="55">
        <v>1</v>
      </c>
      <c r="B11" s="89" t="s">
        <v>98</v>
      </c>
      <c r="C11" s="89"/>
      <c r="D11" s="90" t="s">
        <v>86</v>
      </c>
      <c r="E11" s="90" t="s">
        <v>87</v>
      </c>
      <c r="F11" s="82">
        <v>100000</v>
      </c>
      <c r="G11" s="82">
        <v>100000</v>
      </c>
      <c r="H11" s="82">
        <v>100000</v>
      </c>
      <c r="I11" s="82">
        <v>100000</v>
      </c>
      <c r="J11" s="82">
        <v>100000</v>
      </c>
      <c r="K11" s="74" t="s">
        <v>39</v>
      </c>
      <c r="L11" s="89" t="s">
        <v>528</v>
      </c>
      <c r="M11" s="139" t="s">
        <v>84</v>
      </c>
    </row>
    <row r="12" spans="1:14" ht="18" customHeight="1">
      <c r="A12" s="57"/>
      <c r="B12" s="91" t="s">
        <v>97</v>
      </c>
      <c r="C12" s="91"/>
      <c r="D12" s="92" t="s">
        <v>527</v>
      </c>
      <c r="E12" s="92" t="s">
        <v>88</v>
      </c>
      <c r="F12" s="57"/>
      <c r="G12" s="57"/>
      <c r="H12" s="57"/>
      <c r="I12" s="147"/>
      <c r="J12" s="57"/>
      <c r="K12" s="57" t="s">
        <v>154</v>
      </c>
      <c r="L12" s="91" t="s">
        <v>529</v>
      </c>
      <c r="M12" s="134" t="s">
        <v>85</v>
      </c>
    </row>
    <row r="13" spans="1:14" ht="18" customHeight="1">
      <c r="A13" s="57"/>
      <c r="B13" s="91"/>
      <c r="C13" s="91"/>
      <c r="D13" s="92" t="s">
        <v>526</v>
      </c>
      <c r="E13" s="92" t="s">
        <v>89</v>
      </c>
      <c r="F13" s="57"/>
      <c r="G13" s="57"/>
      <c r="H13" s="57"/>
      <c r="I13" s="147"/>
      <c r="J13" s="57"/>
      <c r="K13" s="57"/>
      <c r="L13" s="91" t="s">
        <v>97</v>
      </c>
      <c r="M13" s="138"/>
    </row>
    <row r="14" spans="1:14" ht="18" customHeight="1">
      <c r="A14" s="55">
        <v>2</v>
      </c>
      <c r="B14" s="89" t="s">
        <v>862</v>
      </c>
      <c r="C14" s="89"/>
      <c r="D14" s="90" t="s">
        <v>90</v>
      </c>
      <c r="E14" s="89" t="s">
        <v>91</v>
      </c>
      <c r="F14" s="82">
        <v>100000</v>
      </c>
      <c r="G14" s="82">
        <v>100000</v>
      </c>
      <c r="H14" s="82">
        <v>100000</v>
      </c>
      <c r="I14" s="82">
        <v>100000</v>
      </c>
      <c r="J14" s="82">
        <v>100000</v>
      </c>
      <c r="K14" s="74" t="s">
        <v>39</v>
      </c>
      <c r="L14" s="89" t="s">
        <v>95</v>
      </c>
      <c r="M14" s="134" t="s">
        <v>84</v>
      </c>
    </row>
    <row r="15" spans="1:14" ht="18" customHeight="1">
      <c r="A15" s="57"/>
      <c r="B15" s="91" t="s">
        <v>861</v>
      </c>
      <c r="C15" s="91"/>
      <c r="D15" s="92"/>
      <c r="E15" s="91" t="s">
        <v>92</v>
      </c>
      <c r="F15" s="86"/>
      <c r="G15" s="86"/>
      <c r="H15" s="80"/>
      <c r="I15" s="86"/>
      <c r="J15" s="86"/>
      <c r="K15" s="57" t="s">
        <v>154</v>
      </c>
      <c r="L15" s="91" t="s">
        <v>96</v>
      </c>
      <c r="M15" s="134" t="s">
        <v>85</v>
      </c>
    </row>
    <row r="16" spans="1:14" s="2" customFormat="1" ht="18" customHeight="1">
      <c r="A16" s="55">
        <v>3</v>
      </c>
      <c r="B16" s="89" t="s">
        <v>852</v>
      </c>
      <c r="C16" s="89"/>
      <c r="D16" s="90" t="s">
        <v>857</v>
      </c>
      <c r="E16" s="90" t="s">
        <v>857</v>
      </c>
      <c r="F16" s="326"/>
      <c r="G16" s="280"/>
      <c r="H16" s="82">
        <v>10000</v>
      </c>
      <c r="I16" s="82">
        <v>10000</v>
      </c>
      <c r="J16" s="82">
        <v>10000</v>
      </c>
      <c r="K16" s="112" t="s">
        <v>858</v>
      </c>
      <c r="L16" s="90" t="s">
        <v>856</v>
      </c>
      <c r="M16" s="139" t="s">
        <v>84</v>
      </c>
    </row>
    <row r="17" spans="1:13" s="2" customFormat="1" ht="18" customHeight="1">
      <c r="A17" s="57"/>
      <c r="B17" s="91" t="s">
        <v>853</v>
      </c>
      <c r="C17" s="91"/>
      <c r="D17" s="92"/>
      <c r="E17" s="92"/>
      <c r="F17" s="146"/>
      <c r="G17" s="146"/>
      <c r="H17" s="57"/>
      <c r="I17" s="147"/>
      <c r="J17" s="57"/>
      <c r="K17" s="134" t="s">
        <v>860</v>
      </c>
      <c r="L17" s="91"/>
      <c r="M17" s="134" t="s">
        <v>85</v>
      </c>
    </row>
    <row r="18" spans="1:13" s="2" customFormat="1" ht="18" customHeight="1">
      <c r="A18" s="57"/>
      <c r="B18" s="91" t="s">
        <v>854</v>
      </c>
      <c r="C18" s="91"/>
      <c r="D18" s="92"/>
      <c r="E18" s="92"/>
      <c r="F18" s="146"/>
      <c r="G18" s="146"/>
      <c r="H18" s="57"/>
      <c r="I18" s="147"/>
      <c r="J18" s="57"/>
      <c r="K18" s="134" t="s">
        <v>859</v>
      </c>
      <c r="L18" s="91"/>
      <c r="M18" s="134"/>
    </row>
    <row r="19" spans="1:13" s="2" customFormat="1" ht="18" customHeight="1">
      <c r="A19" s="57"/>
      <c r="B19" s="91" t="s">
        <v>855</v>
      </c>
      <c r="C19" s="91"/>
      <c r="D19" s="92"/>
      <c r="E19" s="92"/>
      <c r="F19" s="146"/>
      <c r="G19" s="146"/>
      <c r="H19" s="57"/>
      <c r="I19" s="147"/>
      <c r="J19" s="57"/>
      <c r="K19" s="57"/>
      <c r="L19" s="91"/>
      <c r="M19" s="134"/>
    </row>
    <row r="20" spans="1:13" s="2" customFormat="1" ht="21.75" customHeight="1">
      <c r="A20" s="237"/>
      <c r="B20" s="290" t="s">
        <v>432</v>
      </c>
      <c r="C20" s="242"/>
      <c r="D20" s="234"/>
      <c r="E20" s="243"/>
      <c r="F20" s="241">
        <f>SUM(F11+F14+F16)</f>
        <v>200000</v>
      </c>
      <c r="G20" s="180">
        <f>SUM(G11+G14+G16)</f>
        <v>200000</v>
      </c>
      <c r="H20" s="180">
        <f>SUM(H11+H14+H16)</f>
        <v>210000</v>
      </c>
      <c r="I20" s="241">
        <f>SUM(I11+I14+I16)</f>
        <v>210000</v>
      </c>
      <c r="J20" s="180">
        <f>SUM(J11+J14+J16)</f>
        <v>210000</v>
      </c>
      <c r="K20" s="234"/>
      <c r="L20" s="238"/>
      <c r="M20" s="239"/>
    </row>
    <row r="21" spans="1:13" s="2" customFormat="1" ht="21.75" customHeight="1">
      <c r="A21" s="79"/>
      <c r="B21" s="292"/>
      <c r="C21" s="201"/>
      <c r="D21" s="79"/>
      <c r="E21" s="79"/>
      <c r="F21" s="279"/>
      <c r="G21" s="279"/>
      <c r="H21" s="192"/>
      <c r="I21" s="192"/>
      <c r="J21" s="192"/>
      <c r="K21" s="79"/>
      <c r="L21" s="79"/>
      <c r="M21" s="155"/>
    </row>
    <row r="22" spans="1:13" s="2" customFormat="1" ht="21.75" customHeight="1">
      <c r="A22" s="79"/>
      <c r="B22" s="292"/>
      <c r="C22" s="201"/>
      <c r="D22" s="79"/>
      <c r="E22" s="79"/>
      <c r="F22" s="279"/>
      <c r="G22" s="279"/>
      <c r="H22" s="192"/>
      <c r="I22" s="192"/>
      <c r="J22" s="192"/>
      <c r="K22" s="79"/>
      <c r="L22" s="79"/>
      <c r="M22" s="155"/>
    </row>
    <row r="23" spans="1:13" s="2" customFormat="1" ht="21.75" customHeight="1">
      <c r="A23" s="79"/>
      <c r="B23" s="292"/>
      <c r="C23" s="201"/>
      <c r="D23" s="79"/>
      <c r="E23" s="79"/>
      <c r="F23" s="279"/>
      <c r="G23" s="279"/>
      <c r="H23" s="192"/>
      <c r="I23" s="192"/>
      <c r="J23" s="192"/>
      <c r="K23" s="79"/>
      <c r="L23" s="79"/>
      <c r="M23" s="155"/>
    </row>
    <row r="24" spans="1:13" s="2" customFormat="1" ht="21.75" customHeight="1">
      <c r="A24" s="79"/>
      <c r="B24" s="292"/>
      <c r="C24" s="201"/>
      <c r="D24" s="79"/>
      <c r="E24" s="79"/>
      <c r="F24" s="279"/>
      <c r="G24" s="279"/>
      <c r="H24" s="192"/>
      <c r="I24" s="192"/>
      <c r="J24" s="192"/>
      <c r="K24" s="79"/>
      <c r="L24" s="79"/>
      <c r="M24" s="155"/>
    </row>
    <row r="25" spans="1:13" s="2" customFormat="1" ht="21.75" customHeight="1">
      <c r="A25" s="79"/>
      <c r="B25" s="292"/>
      <c r="C25" s="201"/>
      <c r="D25" s="79"/>
      <c r="E25" s="79"/>
      <c r="F25" s="279"/>
      <c r="G25" s="279"/>
      <c r="H25" s="192"/>
      <c r="I25" s="192"/>
      <c r="J25" s="192"/>
      <c r="K25" s="79"/>
      <c r="L25" s="79"/>
      <c r="M25" s="155"/>
    </row>
    <row r="26" spans="1:13" s="2" customFormat="1" ht="26.1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4">
        <v>116</v>
      </c>
    </row>
    <row r="27" spans="1:13" s="2" customFormat="1" ht="18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4"/>
    </row>
  </sheetData>
  <mergeCells count="6">
    <mergeCell ref="A1:L1"/>
    <mergeCell ref="A2:M2"/>
    <mergeCell ref="A3:M3"/>
    <mergeCell ref="A7:L7"/>
    <mergeCell ref="B8:C8"/>
    <mergeCell ref="F8:J8"/>
  </mergeCells>
  <pageMargins left="0.19" right="0.17" top="0.74803149606299213" bottom="0.32" header="0.31496062992125984" footer="0.22"/>
  <pageSetup paperSize="9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topLeftCell="A13" zoomScale="110" zoomScaleNormal="110" workbookViewId="0">
      <selection activeCell="L30" sqref="L30:L33"/>
    </sheetView>
  </sheetViews>
  <sheetFormatPr defaultRowHeight="18.75" customHeight="1"/>
  <cols>
    <col min="1" max="1" width="3.25" style="71" customWidth="1"/>
    <col min="2" max="2" width="12.875" style="71" customWidth="1"/>
    <col min="3" max="3" width="7.875" style="71" customWidth="1"/>
    <col min="4" max="4" width="17.625" style="71" customWidth="1"/>
    <col min="5" max="5" width="13.75" style="71" customWidth="1"/>
    <col min="6" max="6" width="9.125" style="71" customWidth="1"/>
    <col min="7" max="7" width="8.875" style="71" customWidth="1"/>
    <col min="8" max="9" width="9.75" style="71" customWidth="1"/>
    <col min="10" max="10" width="9.25" style="71" customWidth="1"/>
    <col min="11" max="11" width="9.875" style="71" customWidth="1"/>
    <col min="12" max="12" width="15.25" style="71" customWidth="1"/>
    <col min="13" max="13" width="8.87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285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286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142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143" t="s">
        <v>137</v>
      </c>
      <c r="M8" s="5" t="s">
        <v>152</v>
      </c>
    </row>
    <row r="9" spans="1:14" ht="18" customHeight="1">
      <c r="A9" s="9"/>
      <c r="B9" s="21"/>
      <c r="C9" s="22"/>
      <c r="D9" s="21"/>
      <c r="E9" s="15" t="s">
        <v>30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23"/>
      <c r="C10" s="47"/>
      <c r="D10" s="23"/>
      <c r="E10" s="19"/>
      <c r="F10" s="18" t="s">
        <v>110</v>
      </c>
      <c r="G10" s="19" t="s">
        <v>110</v>
      </c>
      <c r="H10" s="18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24">
        <v>1</v>
      </c>
      <c r="B11" s="98" t="s">
        <v>517</v>
      </c>
      <c r="C11" s="95"/>
      <c r="D11" s="89" t="s">
        <v>244</v>
      </c>
      <c r="E11" s="90" t="s">
        <v>247</v>
      </c>
      <c r="F11" s="74">
        <v>50000</v>
      </c>
      <c r="G11" s="74">
        <v>50000</v>
      </c>
      <c r="H11" s="74">
        <v>50000</v>
      </c>
      <c r="I11" s="74">
        <v>50000</v>
      </c>
      <c r="J11" s="84">
        <v>50000</v>
      </c>
      <c r="K11" s="139" t="s">
        <v>248</v>
      </c>
      <c r="L11" s="90" t="s">
        <v>523</v>
      </c>
      <c r="M11" s="139" t="s">
        <v>84</v>
      </c>
    </row>
    <row r="12" spans="1:14" ht="18" customHeight="1">
      <c r="A12" s="14"/>
      <c r="B12" s="103" t="s">
        <v>518</v>
      </c>
      <c r="C12" s="96"/>
      <c r="D12" s="91" t="s">
        <v>245</v>
      </c>
      <c r="E12" s="92"/>
      <c r="F12" s="57"/>
      <c r="G12" s="57"/>
      <c r="H12" s="57"/>
      <c r="I12" s="57"/>
      <c r="J12" s="148"/>
      <c r="K12" s="134"/>
      <c r="L12" s="92" t="s">
        <v>525</v>
      </c>
      <c r="M12" s="134" t="s">
        <v>85</v>
      </c>
    </row>
    <row r="13" spans="1:14" ht="18" customHeight="1">
      <c r="A13" s="14"/>
      <c r="B13" s="103"/>
      <c r="C13" s="96"/>
      <c r="D13" s="91" t="s">
        <v>246</v>
      </c>
      <c r="E13" s="94"/>
      <c r="F13" s="60"/>
      <c r="G13" s="60"/>
      <c r="H13" s="60"/>
      <c r="I13" s="60"/>
      <c r="J13" s="101"/>
      <c r="K13" s="57"/>
      <c r="L13" s="94" t="s">
        <v>524</v>
      </c>
      <c r="M13" s="96"/>
    </row>
    <row r="14" spans="1:14" ht="18" customHeight="1">
      <c r="A14" s="24">
        <v>2</v>
      </c>
      <c r="B14" s="98" t="s">
        <v>520</v>
      </c>
      <c r="C14" s="89"/>
      <c r="D14" s="90" t="s">
        <v>102</v>
      </c>
      <c r="E14" s="92" t="s">
        <v>125</v>
      </c>
      <c r="F14" s="86">
        <v>30000</v>
      </c>
      <c r="G14" s="86">
        <v>30000</v>
      </c>
      <c r="H14" s="86">
        <v>30000</v>
      </c>
      <c r="I14" s="86">
        <v>30000</v>
      </c>
      <c r="J14" s="80">
        <v>30000</v>
      </c>
      <c r="K14" s="139" t="s">
        <v>250</v>
      </c>
      <c r="L14" s="91" t="s">
        <v>251</v>
      </c>
      <c r="M14" s="139" t="s">
        <v>84</v>
      </c>
    </row>
    <row r="15" spans="1:14" ht="18" customHeight="1">
      <c r="A15" s="14"/>
      <c r="B15" s="103" t="s">
        <v>519</v>
      </c>
      <c r="C15" s="91"/>
      <c r="D15" s="92" t="s">
        <v>83</v>
      </c>
      <c r="E15" s="92"/>
      <c r="F15" s="57"/>
      <c r="G15" s="57"/>
      <c r="H15" s="86"/>
      <c r="I15" s="86"/>
      <c r="J15" s="137"/>
      <c r="K15" s="134"/>
      <c r="L15" s="91" t="s">
        <v>83</v>
      </c>
      <c r="M15" s="134" t="s">
        <v>85</v>
      </c>
    </row>
    <row r="16" spans="1:14" ht="18" customHeight="1">
      <c r="A16" s="24">
        <v>3</v>
      </c>
      <c r="B16" s="98" t="s">
        <v>521</v>
      </c>
      <c r="C16" s="89"/>
      <c r="D16" s="90" t="s">
        <v>252</v>
      </c>
      <c r="E16" s="90" t="s">
        <v>255</v>
      </c>
      <c r="F16" s="74">
        <v>50000</v>
      </c>
      <c r="G16" s="74">
        <v>50000</v>
      </c>
      <c r="H16" s="74">
        <v>50000</v>
      </c>
      <c r="I16" s="74">
        <v>50000</v>
      </c>
      <c r="J16" s="84">
        <v>50000</v>
      </c>
      <c r="K16" s="90" t="s">
        <v>257</v>
      </c>
      <c r="L16" s="90" t="s">
        <v>261</v>
      </c>
      <c r="M16" s="139" t="s">
        <v>84</v>
      </c>
    </row>
    <row r="17" spans="1:14" ht="18" customHeight="1">
      <c r="A17" s="65"/>
      <c r="B17" s="103" t="s">
        <v>522</v>
      </c>
      <c r="C17" s="91"/>
      <c r="D17" s="92" t="s">
        <v>253</v>
      </c>
      <c r="E17" s="92" t="s">
        <v>256</v>
      </c>
      <c r="F17" s="57"/>
      <c r="G17" s="57"/>
      <c r="H17" s="57"/>
      <c r="I17" s="57"/>
      <c r="J17" s="148"/>
      <c r="K17" s="92" t="s">
        <v>260</v>
      </c>
      <c r="L17" s="92" t="s">
        <v>262</v>
      </c>
      <c r="M17" s="134" t="s">
        <v>85</v>
      </c>
    </row>
    <row r="18" spans="1:14" ht="18" customHeight="1">
      <c r="A18" s="68"/>
      <c r="B18" s="100"/>
      <c r="C18" s="93"/>
      <c r="D18" s="94" t="s">
        <v>254</v>
      </c>
      <c r="E18" s="94"/>
      <c r="F18" s="60"/>
      <c r="G18" s="60"/>
      <c r="H18" s="60"/>
      <c r="I18" s="60"/>
      <c r="J18" s="101"/>
      <c r="K18" s="94" t="s">
        <v>259</v>
      </c>
      <c r="L18" s="94" t="s">
        <v>263</v>
      </c>
      <c r="M18" s="138"/>
    </row>
    <row r="19" spans="1:14" ht="18" customHeight="1">
      <c r="A19" s="167">
        <v>4</v>
      </c>
      <c r="B19" s="98" t="s">
        <v>970</v>
      </c>
      <c r="C19" s="89"/>
      <c r="D19" s="90" t="s">
        <v>977</v>
      </c>
      <c r="E19" s="90" t="s">
        <v>125</v>
      </c>
      <c r="F19" s="55"/>
      <c r="G19" s="74">
        <v>60000</v>
      </c>
      <c r="H19" s="74">
        <v>60000</v>
      </c>
      <c r="I19" s="74">
        <v>60000</v>
      </c>
      <c r="J19" s="74">
        <v>60000</v>
      </c>
      <c r="K19" s="90" t="s">
        <v>980</v>
      </c>
      <c r="L19" s="90" t="s">
        <v>984</v>
      </c>
      <c r="M19" s="139" t="s">
        <v>84</v>
      </c>
    </row>
    <row r="20" spans="1:14" ht="18" customHeight="1">
      <c r="A20" s="65"/>
      <c r="B20" s="103" t="s">
        <v>971</v>
      </c>
      <c r="C20" s="91"/>
      <c r="D20" s="92" t="s">
        <v>978</v>
      </c>
      <c r="E20" s="92"/>
      <c r="F20" s="57"/>
      <c r="G20" s="57"/>
      <c r="H20" s="148"/>
      <c r="I20" s="57"/>
      <c r="J20" s="57"/>
      <c r="K20" s="92" t="s">
        <v>981</v>
      </c>
      <c r="L20" s="92" t="s">
        <v>982</v>
      </c>
      <c r="M20" s="134" t="s">
        <v>85</v>
      </c>
    </row>
    <row r="21" spans="1:14" ht="18" customHeight="1">
      <c r="A21" s="68"/>
      <c r="B21" s="100" t="s">
        <v>972</v>
      </c>
      <c r="C21" s="93"/>
      <c r="D21" s="94" t="s">
        <v>979</v>
      </c>
      <c r="E21" s="94"/>
      <c r="F21" s="60"/>
      <c r="G21" s="60"/>
      <c r="H21" s="101"/>
      <c r="I21" s="60"/>
      <c r="J21" s="60"/>
      <c r="K21" s="94" t="s">
        <v>952</v>
      </c>
      <c r="L21" s="94" t="s">
        <v>983</v>
      </c>
      <c r="M21" s="138"/>
    </row>
    <row r="22" spans="1:14" ht="18" customHeight="1">
      <c r="A22" s="167">
        <v>5</v>
      </c>
      <c r="B22" s="98" t="s">
        <v>985</v>
      </c>
      <c r="C22" s="89"/>
      <c r="D22" s="90" t="s">
        <v>987</v>
      </c>
      <c r="E22" s="90" t="s">
        <v>986</v>
      </c>
      <c r="F22" s="55"/>
      <c r="G22" s="74"/>
      <c r="H22" s="74">
        <v>20000</v>
      </c>
      <c r="I22" s="74">
        <v>20000</v>
      </c>
      <c r="J22" s="74">
        <v>20000</v>
      </c>
      <c r="K22" s="90" t="s">
        <v>989</v>
      </c>
      <c r="L22" s="90" t="s">
        <v>991</v>
      </c>
      <c r="M22" s="139" t="s">
        <v>84</v>
      </c>
    </row>
    <row r="23" spans="1:14" ht="18" customHeight="1">
      <c r="A23" s="65"/>
      <c r="B23" s="103"/>
      <c r="C23" s="91"/>
      <c r="D23" s="92" t="s">
        <v>988</v>
      </c>
      <c r="E23" s="92"/>
      <c r="F23" s="57"/>
      <c r="G23" s="57"/>
      <c r="H23" s="148"/>
      <c r="I23" s="148"/>
      <c r="J23" s="148"/>
      <c r="K23" s="92" t="s">
        <v>990</v>
      </c>
      <c r="L23" s="92" t="s">
        <v>992</v>
      </c>
      <c r="M23" s="134" t="s">
        <v>85</v>
      </c>
    </row>
    <row r="24" spans="1:14" ht="18" customHeight="1">
      <c r="A24" s="65"/>
      <c r="B24" s="103"/>
      <c r="C24" s="91"/>
      <c r="D24" s="92"/>
      <c r="E24" s="92"/>
      <c r="F24" s="57"/>
      <c r="G24" s="57"/>
      <c r="H24" s="148"/>
      <c r="I24" s="148"/>
      <c r="J24" s="148"/>
      <c r="K24" s="92"/>
      <c r="L24" s="92" t="s">
        <v>993</v>
      </c>
      <c r="M24" s="134"/>
    </row>
    <row r="25" spans="1:14" ht="18" customHeight="1">
      <c r="A25" s="68"/>
      <c r="B25" s="100"/>
      <c r="C25" s="93"/>
      <c r="D25" s="94"/>
      <c r="E25" s="94"/>
      <c r="F25" s="60"/>
      <c r="G25" s="60"/>
      <c r="H25" s="101"/>
      <c r="I25" s="101"/>
      <c r="J25" s="101"/>
      <c r="K25" s="94"/>
      <c r="L25" s="94" t="s">
        <v>994</v>
      </c>
      <c r="M25" s="138"/>
    </row>
    <row r="26" spans="1:14" s="1" customFormat="1" ht="24.75" customHeight="1">
      <c r="A26" s="79"/>
      <c r="B26" s="91"/>
      <c r="C26" s="91"/>
      <c r="D26" s="91"/>
      <c r="E26" s="91"/>
      <c r="F26" s="147"/>
      <c r="G26" s="147"/>
      <c r="H26" s="147"/>
      <c r="I26" s="147"/>
      <c r="J26" s="147"/>
      <c r="K26" s="91"/>
      <c r="L26" s="91"/>
      <c r="M26" s="4">
        <v>117</v>
      </c>
      <c r="N26" s="3"/>
    </row>
    <row r="27" spans="1:14" ht="18" customHeight="1">
      <c r="A27" s="167">
        <v>6</v>
      </c>
      <c r="B27" s="98" t="s">
        <v>995</v>
      </c>
      <c r="C27" s="89"/>
      <c r="D27" s="90" t="s">
        <v>997</v>
      </c>
      <c r="E27" s="90" t="s">
        <v>1000</v>
      </c>
      <c r="F27" s="55"/>
      <c r="G27" s="74"/>
      <c r="H27" s="74">
        <v>10000</v>
      </c>
      <c r="I27" s="74">
        <v>10000</v>
      </c>
      <c r="J27" s="74">
        <v>10000</v>
      </c>
      <c r="K27" s="90" t="s">
        <v>1001</v>
      </c>
      <c r="L27" s="90" t="s">
        <v>1003</v>
      </c>
      <c r="M27" s="139" t="s">
        <v>84</v>
      </c>
      <c r="N27" s="2">
        <v>2</v>
      </c>
    </row>
    <row r="28" spans="1:14" ht="18" customHeight="1">
      <c r="A28" s="65"/>
      <c r="B28" s="103" t="s">
        <v>996</v>
      </c>
      <c r="C28" s="91"/>
      <c r="D28" s="92" t="s">
        <v>998</v>
      </c>
      <c r="E28" s="92" t="s">
        <v>388</v>
      </c>
      <c r="F28" s="57"/>
      <c r="G28" s="57"/>
      <c r="H28" s="148"/>
      <c r="I28" s="57"/>
      <c r="J28" s="57"/>
      <c r="K28" s="92" t="s">
        <v>1002</v>
      </c>
      <c r="L28" s="92" t="s">
        <v>1004</v>
      </c>
      <c r="M28" s="134" t="s">
        <v>85</v>
      </c>
    </row>
    <row r="29" spans="1:14" ht="18" customHeight="1">
      <c r="A29" s="68"/>
      <c r="B29" s="100"/>
      <c r="C29" s="93"/>
      <c r="D29" s="94" t="s">
        <v>999</v>
      </c>
      <c r="E29" s="94"/>
      <c r="F29" s="60"/>
      <c r="G29" s="60"/>
      <c r="H29" s="101"/>
      <c r="I29" s="60"/>
      <c r="J29" s="60"/>
      <c r="K29" s="94"/>
      <c r="L29" s="94" t="s">
        <v>999</v>
      </c>
      <c r="M29" s="138"/>
    </row>
    <row r="30" spans="1:14" ht="18" customHeight="1">
      <c r="A30" s="167">
        <v>7</v>
      </c>
      <c r="B30" s="98" t="s">
        <v>1005</v>
      </c>
      <c r="C30" s="89"/>
      <c r="D30" s="90" t="s">
        <v>1008</v>
      </c>
      <c r="E30" s="90" t="s">
        <v>1011</v>
      </c>
      <c r="F30" s="55"/>
      <c r="G30" s="74"/>
      <c r="H30" s="74">
        <v>20000</v>
      </c>
      <c r="I30" s="74">
        <v>20000</v>
      </c>
      <c r="J30" s="74">
        <v>20000</v>
      </c>
      <c r="K30" s="90" t="s">
        <v>1013</v>
      </c>
      <c r="L30" s="90" t="s">
        <v>1015</v>
      </c>
      <c r="M30" s="139" t="s">
        <v>84</v>
      </c>
    </row>
    <row r="31" spans="1:14" ht="18" customHeight="1">
      <c r="A31" s="65"/>
      <c r="B31" s="103" t="s">
        <v>1006</v>
      </c>
      <c r="C31" s="91"/>
      <c r="D31" s="92" t="s">
        <v>1009</v>
      </c>
      <c r="E31" s="92" t="s">
        <v>1012</v>
      </c>
      <c r="F31" s="57"/>
      <c r="G31" s="57"/>
      <c r="H31" s="148"/>
      <c r="I31" s="57"/>
      <c r="J31" s="57"/>
      <c r="K31" s="92" t="s">
        <v>1014</v>
      </c>
      <c r="L31" s="92" t="s">
        <v>1016</v>
      </c>
      <c r="M31" s="134" t="s">
        <v>85</v>
      </c>
    </row>
    <row r="32" spans="1:14" ht="18" customHeight="1">
      <c r="A32" s="65"/>
      <c r="B32" s="103" t="s">
        <v>1007</v>
      </c>
      <c r="C32" s="91"/>
      <c r="D32" s="92" t="s">
        <v>1010</v>
      </c>
      <c r="E32" s="92"/>
      <c r="F32" s="57"/>
      <c r="G32" s="57"/>
      <c r="H32" s="148"/>
      <c r="I32" s="57"/>
      <c r="J32" s="57"/>
      <c r="K32" s="92"/>
      <c r="L32" s="92" t="s">
        <v>1017</v>
      </c>
      <c r="M32" s="134"/>
    </row>
    <row r="33" spans="1:13" ht="18" customHeight="1">
      <c r="A33" s="68"/>
      <c r="B33" s="100"/>
      <c r="C33" s="93"/>
      <c r="D33" s="94"/>
      <c r="E33" s="94"/>
      <c r="F33" s="60"/>
      <c r="G33" s="60"/>
      <c r="H33" s="101"/>
      <c r="I33" s="60"/>
      <c r="J33" s="60"/>
      <c r="K33" s="94"/>
      <c r="L33" s="94" t="s">
        <v>1018</v>
      </c>
      <c r="M33" s="138"/>
    </row>
    <row r="34" spans="1:13" ht="18.75" customHeight="1">
      <c r="A34" s="237"/>
      <c r="B34" s="235" t="s">
        <v>432</v>
      </c>
      <c r="C34" s="242"/>
      <c r="D34" s="234"/>
      <c r="E34" s="243"/>
      <c r="F34" s="180">
        <f>SUM(F11+F14+F16+F19+F22+F27+F30)</f>
        <v>130000</v>
      </c>
      <c r="G34" s="180">
        <f>SUM(G11+G14+G16+G19+G22+G27+G30)</f>
        <v>190000</v>
      </c>
      <c r="H34" s="180">
        <f>SUM(H11+H14+H16+H19+H22+H27+H30)</f>
        <v>240000</v>
      </c>
      <c r="I34" s="180">
        <f>SUM(I11+I14+I16+I19+I22+I27+I30)</f>
        <v>240000</v>
      </c>
      <c r="J34" s="180">
        <f>SUM(J11+J14+J16+J19+J22+J27+J30)</f>
        <v>240000</v>
      </c>
      <c r="K34" s="234"/>
      <c r="L34" s="238"/>
      <c r="M34" s="239"/>
    </row>
    <row r="35" spans="1:13" ht="18.75" customHeight="1">
      <c r="A35" s="79"/>
      <c r="B35" s="201"/>
      <c r="C35" s="201"/>
      <c r="D35" s="79"/>
      <c r="E35" s="79"/>
      <c r="F35" s="192"/>
      <c r="G35" s="192"/>
      <c r="H35" s="192"/>
      <c r="I35" s="192"/>
      <c r="J35" s="192"/>
      <c r="K35" s="79"/>
      <c r="L35" s="79"/>
      <c r="M35" s="155"/>
    </row>
    <row r="36" spans="1:13" ht="18.75" customHeight="1">
      <c r="A36" s="79"/>
      <c r="B36" s="201"/>
      <c r="C36" s="201"/>
      <c r="D36" s="79"/>
      <c r="E36" s="79"/>
      <c r="F36" s="192"/>
      <c r="G36" s="192"/>
      <c r="H36" s="192"/>
      <c r="I36" s="192"/>
      <c r="J36" s="192"/>
      <c r="K36" s="79"/>
      <c r="L36" s="79"/>
      <c r="M36" s="155"/>
    </row>
    <row r="37" spans="1:13" ht="18.75" customHeight="1">
      <c r="A37" s="79"/>
      <c r="B37" s="201"/>
      <c r="C37" s="201"/>
      <c r="D37" s="79"/>
      <c r="E37" s="79"/>
      <c r="F37" s="192"/>
      <c r="G37" s="192"/>
      <c r="H37" s="192"/>
      <c r="I37" s="192"/>
      <c r="J37" s="192"/>
      <c r="K37" s="79"/>
      <c r="L37" s="79"/>
      <c r="M37" s="155"/>
    </row>
    <row r="38" spans="1:13" ht="18.75" customHeight="1">
      <c r="A38" s="79"/>
      <c r="B38" s="201"/>
      <c r="C38" s="201"/>
      <c r="D38" s="79"/>
      <c r="E38" s="79"/>
      <c r="F38" s="192"/>
      <c r="G38" s="192"/>
      <c r="H38" s="192"/>
      <c r="I38" s="192"/>
      <c r="J38" s="192"/>
      <c r="K38" s="79"/>
      <c r="L38" s="79"/>
      <c r="M38" s="155"/>
    </row>
    <row r="39" spans="1:13" ht="18.75" customHeight="1">
      <c r="A39" s="79"/>
      <c r="B39" s="91"/>
      <c r="C39" s="91"/>
      <c r="D39" s="91"/>
      <c r="E39" s="91"/>
      <c r="F39" s="80"/>
      <c r="G39" s="80"/>
      <c r="H39" s="80"/>
      <c r="I39" s="80"/>
      <c r="J39" s="80"/>
      <c r="K39" s="91"/>
      <c r="L39" s="91"/>
      <c r="M39" s="147"/>
    </row>
    <row r="40" spans="1:13" ht="18.75" customHeight="1">
      <c r="A40" s="79"/>
      <c r="B40" s="91"/>
      <c r="C40" s="91"/>
      <c r="D40" s="91"/>
      <c r="E40" s="91"/>
      <c r="F40" s="80"/>
      <c r="G40" s="80"/>
      <c r="H40" s="80"/>
      <c r="I40" s="80"/>
      <c r="J40" s="80"/>
      <c r="K40" s="91"/>
      <c r="L40" s="91"/>
      <c r="M40" s="147"/>
    </row>
    <row r="41" spans="1:13" ht="18.75" customHeight="1">
      <c r="A41" s="79"/>
      <c r="B41" s="91"/>
      <c r="C41" s="91"/>
      <c r="D41" s="91"/>
      <c r="E41" s="91"/>
      <c r="F41" s="80"/>
      <c r="G41" s="80"/>
      <c r="H41" s="80"/>
      <c r="I41" s="80"/>
      <c r="J41" s="80"/>
      <c r="K41" s="91"/>
      <c r="L41" s="91"/>
      <c r="M41" s="147"/>
    </row>
    <row r="42" spans="1:13" ht="24.95" customHeight="1">
      <c r="A42" s="79"/>
      <c r="B42" s="91"/>
      <c r="C42" s="91"/>
      <c r="D42" s="91"/>
      <c r="E42" s="91"/>
      <c r="F42" s="80"/>
      <c r="G42" s="80"/>
      <c r="H42" s="80"/>
      <c r="I42" s="80"/>
      <c r="J42" s="80"/>
      <c r="K42" s="91"/>
      <c r="L42" s="91"/>
      <c r="M42" s="4">
        <v>118</v>
      </c>
    </row>
    <row r="43" spans="1:13" ht="18.75" customHeight="1">
      <c r="M43" s="4"/>
    </row>
  </sheetData>
  <mergeCells count="6">
    <mergeCell ref="B8:C8"/>
    <mergeCell ref="F8:J8"/>
    <mergeCell ref="A1:L1"/>
    <mergeCell ref="A2:M2"/>
    <mergeCell ref="A3:M3"/>
    <mergeCell ref="A7:K7"/>
  </mergeCells>
  <pageMargins left="0.19" right="0.14000000000000001" top="0.74803149606299213" bottom="0.55118110236220474" header="0.31496062992125984" footer="0.31496062992125984"/>
  <pageSetup paperSize="9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10" zoomScaleNormal="110" workbookViewId="0">
      <selection activeCell="Q9" sqref="Q9"/>
    </sheetView>
  </sheetViews>
  <sheetFormatPr defaultRowHeight="18.75" customHeight="1"/>
  <cols>
    <col min="1" max="1" width="3.25" style="71" customWidth="1"/>
    <col min="2" max="2" width="11.25" style="71" customWidth="1"/>
    <col min="3" max="3" width="12" style="71" customWidth="1"/>
    <col min="4" max="4" width="18" style="71" customWidth="1"/>
    <col min="5" max="5" width="11.25" style="71" customWidth="1"/>
    <col min="6" max="7" width="10.125" style="71" customWidth="1"/>
    <col min="8" max="9" width="9.75" style="71" customWidth="1"/>
    <col min="10" max="10" width="10.125" style="71" customWidth="1"/>
    <col min="11" max="11" width="7.375" style="71" customWidth="1"/>
    <col min="12" max="12" width="14.25" style="71" customWidth="1"/>
    <col min="13" max="13" width="8.87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35" t="s">
        <v>539</v>
      </c>
      <c r="M1" s="435"/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540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413" t="s">
        <v>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14" ht="20.25">
      <c r="A5" s="38" t="s">
        <v>974</v>
      </c>
      <c r="B5" s="38"/>
      <c r="C5" s="38"/>
      <c r="D5" s="332"/>
      <c r="E5" s="332"/>
      <c r="F5" s="332"/>
      <c r="G5" s="332"/>
      <c r="H5" s="332"/>
      <c r="I5" s="332"/>
      <c r="J5" s="332"/>
      <c r="K5" s="332"/>
      <c r="L5" s="332"/>
      <c r="M5" s="145"/>
    </row>
    <row r="6" spans="1:14" s="160" customFormat="1" ht="20.25">
      <c r="A6" s="156" t="s">
        <v>975</v>
      </c>
      <c r="B6" s="156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  <c r="N6" s="159"/>
    </row>
    <row r="7" spans="1:14" ht="20.25" customHeight="1">
      <c r="A7" s="39" t="s">
        <v>541</v>
      </c>
      <c r="B7" s="39"/>
      <c r="C7" s="39"/>
      <c r="D7" s="40"/>
      <c r="E7" s="41"/>
      <c r="F7" s="42"/>
      <c r="G7" s="42"/>
      <c r="H7" s="42"/>
      <c r="I7" s="42"/>
      <c r="J7" s="42"/>
      <c r="K7" s="42"/>
      <c r="L7" s="41"/>
      <c r="M7" s="43"/>
    </row>
    <row r="8" spans="1:14" ht="20.25" customHeight="1">
      <c r="A8" s="412" t="s">
        <v>542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"/>
      <c r="M8" s="43"/>
    </row>
    <row r="9" spans="1:14" ht="20.25" customHeight="1">
      <c r="A9" s="7" t="s">
        <v>2</v>
      </c>
      <c r="B9" s="414" t="s">
        <v>430</v>
      </c>
      <c r="C9" s="415"/>
      <c r="D9" s="218" t="s">
        <v>4</v>
      </c>
      <c r="E9" s="7" t="s">
        <v>29</v>
      </c>
      <c r="F9" s="416" t="s">
        <v>34</v>
      </c>
      <c r="G9" s="416"/>
      <c r="H9" s="416"/>
      <c r="I9" s="416"/>
      <c r="J9" s="416"/>
      <c r="K9" s="7" t="s">
        <v>5</v>
      </c>
      <c r="L9" s="219" t="s">
        <v>137</v>
      </c>
      <c r="M9" s="5" t="s">
        <v>152</v>
      </c>
    </row>
    <row r="10" spans="1:14" ht="18" customHeight="1">
      <c r="A10" s="9"/>
      <c r="B10" s="21"/>
      <c r="C10" s="22"/>
      <c r="D10" s="21"/>
      <c r="E10" s="15" t="s">
        <v>561</v>
      </c>
      <c r="F10" s="5" t="s">
        <v>6</v>
      </c>
      <c r="G10" s="5" t="s">
        <v>136</v>
      </c>
      <c r="H10" s="5" t="s">
        <v>147</v>
      </c>
      <c r="I10" s="5" t="s">
        <v>148</v>
      </c>
      <c r="J10" s="5" t="s">
        <v>333</v>
      </c>
      <c r="K10" s="45" t="s">
        <v>7</v>
      </c>
      <c r="L10" s="22" t="s">
        <v>138</v>
      </c>
      <c r="M10" s="6" t="s">
        <v>153</v>
      </c>
    </row>
    <row r="11" spans="1:14" ht="18" customHeight="1">
      <c r="A11" s="9"/>
      <c r="B11" s="23"/>
      <c r="C11" s="47"/>
      <c r="D11" s="23"/>
      <c r="E11" s="19" t="s">
        <v>560</v>
      </c>
      <c r="F11" s="18" t="s">
        <v>110</v>
      </c>
      <c r="G11" s="19" t="s">
        <v>110</v>
      </c>
      <c r="H11" s="18" t="s">
        <v>110</v>
      </c>
      <c r="I11" s="19" t="s">
        <v>110</v>
      </c>
      <c r="J11" s="19" t="s">
        <v>110</v>
      </c>
      <c r="K11" s="49"/>
      <c r="L11" s="47"/>
      <c r="M11" s="50"/>
    </row>
    <row r="12" spans="1:14" ht="18" customHeight="1">
      <c r="A12" s="12">
        <v>1</v>
      </c>
      <c r="B12" s="227" t="s">
        <v>550</v>
      </c>
      <c r="C12" s="221"/>
      <c r="D12" s="112" t="s">
        <v>8</v>
      </c>
      <c r="E12" s="90" t="s">
        <v>543</v>
      </c>
      <c r="F12" s="74">
        <v>1999000</v>
      </c>
      <c r="G12" s="74">
        <f>F12</f>
        <v>1999000</v>
      </c>
      <c r="H12" s="74">
        <f>F12</f>
        <v>1999000</v>
      </c>
      <c r="I12" s="74">
        <f>G12</f>
        <v>1999000</v>
      </c>
      <c r="J12" s="74">
        <f>H12</f>
        <v>1999000</v>
      </c>
      <c r="K12" s="54" t="s">
        <v>149</v>
      </c>
      <c r="L12" s="11" t="s">
        <v>155</v>
      </c>
      <c r="M12" s="154" t="s">
        <v>10</v>
      </c>
    </row>
    <row r="13" spans="1:14" ht="18" customHeight="1">
      <c r="A13" s="15"/>
      <c r="B13" s="228" t="s">
        <v>549</v>
      </c>
      <c r="C13" s="222"/>
      <c r="D13" s="220" t="s">
        <v>11</v>
      </c>
      <c r="E13" s="92" t="s">
        <v>544</v>
      </c>
      <c r="F13" s="147"/>
      <c r="G13" s="57"/>
      <c r="H13" s="57"/>
      <c r="I13" s="57"/>
      <c r="J13" s="57"/>
      <c r="K13" s="15" t="s">
        <v>150</v>
      </c>
      <c r="L13" s="8" t="s">
        <v>453</v>
      </c>
      <c r="M13" s="57"/>
    </row>
    <row r="14" spans="1:14" ht="18" customHeight="1">
      <c r="A14" s="15"/>
      <c r="B14" s="228"/>
      <c r="C14" s="222"/>
      <c r="D14" s="220"/>
      <c r="E14" s="92"/>
      <c r="F14" s="147"/>
      <c r="G14" s="57"/>
      <c r="H14" s="57"/>
      <c r="I14" s="57"/>
      <c r="J14" s="57"/>
      <c r="K14" s="57"/>
      <c r="L14" s="8" t="s">
        <v>454</v>
      </c>
      <c r="M14" s="57"/>
    </row>
    <row r="15" spans="1:14" ht="15.95" customHeight="1">
      <c r="A15" s="19"/>
      <c r="B15" s="229"/>
      <c r="C15" s="223"/>
      <c r="D15" s="93"/>
      <c r="E15" s="94"/>
      <c r="F15" s="85"/>
      <c r="G15" s="60"/>
      <c r="H15" s="60"/>
      <c r="I15" s="60"/>
      <c r="J15" s="60"/>
      <c r="K15" s="60"/>
      <c r="L15" s="8"/>
      <c r="M15" s="60"/>
    </row>
    <row r="16" spans="1:14" s="2" customFormat="1" ht="18" customHeight="1">
      <c r="A16" s="12">
        <v>2</v>
      </c>
      <c r="B16" s="437" t="s">
        <v>553</v>
      </c>
      <c r="C16" s="432"/>
      <c r="D16" s="112" t="s">
        <v>8</v>
      </c>
      <c r="E16" s="90" t="s">
        <v>545</v>
      </c>
      <c r="F16" s="80">
        <v>1999000</v>
      </c>
      <c r="G16" s="74">
        <f>F16</f>
        <v>1999000</v>
      </c>
      <c r="H16" s="74">
        <f>F16</f>
        <v>1999000</v>
      </c>
      <c r="I16" s="74">
        <f>G16</f>
        <v>1999000</v>
      </c>
      <c r="J16" s="74">
        <f>H16</f>
        <v>1999000</v>
      </c>
      <c r="K16" s="54" t="s">
        <v>149</v>
      </c>
      <c r="L16" s="11" t="s">
        <v>155</v>
      </c>
      <c r="M16" s="154" t="s">
        <v>10</v>
      </c>
    </row>
    <row r="17" spans="1:14" s="2" customFormat="1" ht="18" customHeight="1">
      <c r="A17" s="15"/>
      <c r="B17" s="436" t="s">
        <v>552</v>
      </c>
      <c r="C17" s="434"/>
      <c r="D17" s="220" t="s">
        <v>11</v>
      </c>
      <c r="E17" s="92" t="s">
        <v>546</v>
      </c>
      <c r="F17" s="71"/>
      <c r="G17" s="57"/>
      <c r="H17" s="57"/>
      <c r="I17" s="57"/>
      <c r="J17" s="57"/>
      <c r="K17" s="15" t="s">
        <v>150</v>
      </c>
      <c r="L17" s="8" t="s">
        <v>453</v>
      </c>
      <c r="M17" s="141"/>
    </row>
    <row r="18" spans="1:14" s="2" customFormat="1" ht="18" customHeight="1">
      <c r="A18" s="15"/>
      <c r="B18" s="226"/>
      <c r="C18" s="233"/>
      <c r="D18" s="220"/>
      <c r="E18" s="92"/>
      <c r="F18" s="71"/>
      <c r="G18" s="57"/>
      <c r="H18" s="57"/>
      <c r="I18" s="57"/>
      <c r="J18" s="57"/>
      <c r="K18" s="147"/>
      <c r="L18" s="8" t="s">
        <v>454</v>
      </c>
      <c r="M18" s="141"/>
    </row>
    <row r="19" spans="1:14" s="2" customFormat="1" ht="15.95" customHeight="1">
      <c r="A19" s="64"/>
      <c r="B19" s="230"/>
      <c r="C19" s="225"/>
      <c r="D19" s="71"/>
      <c r="E19" s="78"/>
      <c r="F19" s="71"/>
      <c r="G19" s="60"/>
      <c r="H19" s="60"/>
      <c r="I19" s="60"/>
      <c r="J19" s="60"/>
      <c r="K19" s="71"/>
      <c r="L19" s="8"/>
      <c r="M19" s="70"/>
    </row>
    <row r="20" spans="1:14" s="2" customFormat="1" ht="18" customHeight="1">
      <c r="A20" s="12">
        <v>3</v>
      </c>
      <c r="B20" s="437" t="s">
        <v>551</v>
      </c>
      <c r="C20" s="432"/>
      <c r="D20" s="112" t="s">
        <v>8</v>
      </c>
      <c r="E20" s="90" t="s">
        <v>545</v>
      </c>
      <c r="F20" s="84">
        <v>1999000</v>
      </c>
      <c r="G20" s="74">
        <f>F20</f>
        <v>1999000</v>
      </c>
      <c r="H20" s="74">
        <f>F20</f>
        <v>1999000</v>
      </c>
      <c r="I20" s="74">
        <f>G20</f>
        <v>1999000</v>
      </c>
      <c r="J20" s="74">
        <f>H20</f>
        <v>1999000</v>
      </c>
      <c r="K20" s="54" t="s">
        <v>149</v>
      </c>
      <c r="L20" s="11" t="s">
        <v>155</v>
      </c>
      <c r="M20" s="154" t="s">
        <v>10</v>
      </c>
    </row>
    <row r="21" spans="1:14" s="2" customFormat="1" ht="18" customHeight="1">
      <c r="A21" s="78"/>
      <c r="B21" s="436" t="s">
        <v>554</v>
      </c>
      <c r="C21" s="434"/>
      <c r="D21" s="220" t="s">
        <v>11</v>
      </c>
      <c r="E21" s="92" t="s">
        <v>546</v>
      </c>
      <c r="F21" s="79"/>
      <c r="G21" s="57"/>
      <c r="H21" s="57"/>
      <c r="I21" s="57"/>
      <c r="J21" s="57"/>
      <c r="K21" s="15" t="s">
        <v>150</v>
      </c>
      <c r="L21" s="8" t="s">
        <v>453</v>
      </c>
      <c r="M21" s="141"/>
    </row>
    <row r="22" spans="1:14" s="2" customFormat="1" ht="18" customHeight="1">
      <c r="A22" s="78"/>
      <c r="B22" s="226"/>
      <c r="C22" s="233"/>
      <c r="D22" s="220"/>
      <c r="E22" s="92"/>
      <c r="F22" s="79"/>
      <c r="G22" s="57"/>
      <c r="H22" s="57"/>
      <c r="I22" s="57"/>
      <c r="J22" s="57"/>
      <c r="K22" s="57"/>
      <c r="L22" s="8" t="s">
        <v>454</v>
      </c>
      <c r="M22" s="141"/>
    </row>
    <row r="23" spans="1:14" s="2" customFormat="1" ht="15.95" customHeight="1">
      <c r="A23" s="64"/>
      <c r="B23" s="230"/>
      <c r="C23" s="225"/>
      <c r="D23" s="68"/>
      <c r="E23" s="64"/>
      <c r="F23" s="69"/>
      <c r="G23" s="60"/>
      <c r="H23" s="60"/>
      <c r="I23" s="60"/>
      <c r="J23" s="60"/>
      <c r="K23" s="64"/>
      <c r="L23" s="69"/>
      <c r="M23" s="70"/>
    </row>
    <row r="24" spans="1:14" s="2" customFormat="1" ht="18.75" customHeight="1">
      <c r="A24" s="12">
        <v>4</v>
      </c>
      <c r="B24" s="431" t="s">
        <v>547</v>
      </c>
      <c r="C24" s="432"/>
      <c r="D24" s="112" t="s">
        <v>8</v>
      </c>
      <c r="E24" s="90" t="s">
        <v>545</v>
      </c>
      <c r="F24" s="84">
        <v>1999000</v>
      </c>
      <c r="G24" s="74">
        <f>F24</f>
        <v>1999000</v>
      </c>
      <c r="H24" s="74">
        <f>F24</f>
        <v>1999000</v>
      </c>
      <c r="I24" s="74">
        <f>G24</f>
        <v>1999000</v>
      </c>
      <c r="J24" s="74">
        <f>H24</f>
        <v>1999000</v>
      </c>
      <c r="K24" s="54" t="s">
        <v>149</v>
      </c>
      <c r="L24" s="11" t="s">
        <v>155</v>
      </c>
      <c r="M24" s="154" t="s">
        <v>10</v>
      </c>
    </row>
    <row r="25" spans="1:14" s="2" customFormat="1" ht="18.75" customHeight="1">
      <c r="A25" s="78"/>
      <c r="B25" s="433" t="s">
        <v>548</v>
      </c>
      <c r="C25" s="434"/>
      <c r="D25" s="244" t="s">
        <v>11</v>
      </c>
      <c r="E25" s="92" t="s">
        <v>546</v>
      </c>
      <c r="F25" s="79"/>
      <c r="G25" s="57"/>
      <c r="H25" s="57"/>
      <c r="I25" s="57"/>
      <c r="J25" s="57"/>
      <c r="K25" s="15" t="s">
        <v>150</v>
      </c>
      <c r="L25" s="8" t="s">
        <v>453</v>
      </c>
      <c r="M25" s="141"/>
    </row>
    <row r="26" spans="1:14" s="2" customFormat="1" ht="18.75" customHeight="1">
      <c r="A26" s="78"/>
      <c r="B26" s="246"/>
      <c r="C26" s="245"/>
      <c r="D26" s="244"/>
      <c r="E26" s="92"/>
      <c r="F26" s="79"/>
      <c r="G26" s="57"/>
      <c r="H26" s="57"/>
      <c r="I26" s="57"/>
      <c r="J26" s="57"/>
      <c r="K26" s="57"/>
      <c r="L26" s="8" t="s">
        <v>454</v>
      </c>
      <c r="M26" s="141"/>
    </row>
    <row r="27" spans="1:14" s="2" customFormat="1" ht="15.95" customHeight="1">
      <c r="A27" s="64"/>
      <c r="B27" s="224"/>
      <c r="C27" s="225"/>
      <c r="D27" s="68"/>
      <c r="E27" s="64"/>
      <c r="F27" s="69"/>
      <c r="G27" s="60"/>
      <c r="H27" s="60"/>
      <c r="I27" s="60"/>
      <c r="J27" s="60"/>
      <c r="K27" s="64"/>
      <c r="L27" s="69"/>
      <c r="M27" s="70"/>
    </row>
    <row r="28" spans="1:14" s="2" customFormat="1" ht="24" customHeight="1">
      <c r="A28" s="79"/>
      <c r="B28" s="226"/>
      <c r="C28" s="226"/>
      <c r="D28" s="79"/>
      <c r="E28" s="79"/>
      <c r="F28" s="79"/>
      <c r="G28" s="80"/>
      <c r="H28" s="80"/>
      <c r="I28" s="80"/>
      <c r="J28" s="80"/>
      <c r="K28" s="79"/>
      <c r="L28" s="79"/>
      <c r="M28" s="231">
        <v>119</v>
      </c>
    </row>
    <row r="29" spans="1:14" s="2" customFormat="1" ht="18.75" customHeight="1">
      <c r="A29" s="12">
        <v>5</v>
      </c>
      <c r="B29" s="431" t="s">
        <v>556</v>
      </c>
      <c r="C29" s="432"/>
      <c r="D29" s="112" t="s">
        <v>8</v>
      </c>
      <c r="E29" s="90" t="s">
        <v>545</v>
      </c>
      <c r="F29" s="74">
        <v>1999000</v>
      </c>
      <c r="G29" s="74">
        <f>F29</f>
        <v>1999000</v>
      </c>
      <c r="H29" s="74">
        <f>F29</f>
        <v>1999000</v>
      </c>
      <c r="I29" s="74">
        <f>G29</f>
        <v>1999000</v>
      </c>
      <c r="J29" s="74">
        <f>H29</f>
        <v>1999000</v>
      </c>
      <c r="K29" s="54" t="s">
        <v>149</v>
      </c>
      <c r="L29" s="11" t="s">
        <v>155</v>
      </c>
      <c r="M29" s="154" t="s">
        <v>10</v>
      </c>
      <c r="N29" s="2">
        <v>2</v>
      </c>
    </row>
    <row r="30" spans="1:14" s="2" customFormat="1" ht="18.75" customHeight="1">
      <c r="A30" s="78"/>
      <c r="B30" s="433" t="s">
        <v>555</v>
      </c>
      <c r="C30" s="434"/>
      <c r="D30" s="220" t="s">
        <v>11</v>
      </c>
      <c r="E30" s="92" t="s">
        <v>546</v>
      </c>
      <c r="F30" s="78"/>
      <c r="G30" s="57"/>
      <c r="H30" s="57"/>
      <c r="I30" s="57"/>
      <c r="J30" s="57"/>
      <c r="K30" s="15" t="s">
        <v>150</v>
      </c>
      <c r="L30" s="8" t="s">
        <v>453</v>
      </c>
      <c r="M30" s="141"/>
    </row>
    <row r="31" spans="1:14" s="2" customFormat="1" ht="18.75" customHeight="1">
      <c r="A31" s="78"/>
      <c r="B31" s="232"/>
      <c r="C31" s="233"/>
      <c r="D31" s="220"/>
      <c r="E31" s="92"/>
      <c r="F31" s="78"/>
      <c r="G31" s="57"/>
      <c r="H31" s="57"/>
      <c r="I31" s="57"/>
      <c r="J31" s="57"/>
      <c r="K31" s="57"/>
      <c r="L31" s="8" t="s">
        <v>454</v>
      </c>
      <c r="M31" s="141"/>
    </row>
    <row r="32" spans="1:14" s="2" customFormat="1" ht="15.95" customHeight="1">
      <c r="A32" s="64"/>
      <c r="B32" s="224"/>
      <c r="C32" s="225"/>
      <c r="D32" s="65"/>
      <c r="E32" s="78"/>
      <c r="F32" s="64"/>
      <c r="G32" s="60"/>
      <c r="H32" s="60"/>
      <c r="I32" s="60"/>
      <c r="J32" s="60"/>
      <c r="K32" s="78"/>
      <c r="L32" s="79"/>
      <c r="M32" s="70"/>
    </row>
    <row r="33" spans="1:13" ht="18.75" customHeight="1">
      <c r="A33" s="12">
        <v>6</v>
      </c>
      <c r="B33" s="431" t="s">
        <v>551</v>
      </c>
      <c r="C33" s="432"/>
      <c r="D33" s="112" t="s">
        <v>8</v>
      </c>
      <c r="E33" s="90" t="s">
        <v>545</v>
      </c>
      <c r="F33" s="84">
        <v>1999000</v>
      </c>
      <c r="G33" s="74">
        <f>F33</f>
        <v>1999000</v>
      </c>
      <c r="H33" s="74">
        <f>F33</f>
        <v>1999000</v>
      </c>
      <c r="I33" s="74">
        <f>G33</f>
        <v>1999000</v>
      </c>
      <c r="J33" s="74">
        <f>H33</f>
        <v>1999000</v>
      </c>
      <c r="K33" s="54" t="s">
        <v>149</v>
      </c>
      <c r="L33" s="11" t="s">
        <v>155</v>
      </c>
      <c r="M33" s="154" t="s">
        <v>10</v>
      </c>
    </row>
    <row r="34" spans="1:13" ht="18.75" customHeight="1">
      <c r="A34" s="78"/>
      <c r="B34" s="433" t="s">
        <v>558</v>
      </c>
      <c r="C34" s="434"/>
      <c r="D34" s="220" t="s">
        <v>11</v>
      </c>
      <c r="E34" s="92" t="s">
        <v>546</v>
      </c>
      <c r="F34" s="79"/>
      <c r="G34" s="57"/>
      <c r="H34" s="57"/>
      <c r="I34" s="57"/>
      <c r="J34" s="57"/>
      <c r="K34" s="15" t="s">
        <v>150</v>
      </c>
      <c r="L34" s="8" t="s">
        <v>453</v>
      </c>
      <c r="M34" s="141"/>
    </row>
    <row r="35" spans="1:13" ht="18.75" customHeight="1">
      <c r="A35" s="78"/>
      <c r="B35" s="232" t="s">
        <v>557</v>
      </c>
      <c r="C35" s="233"/>
      <c r="D35" s="220"/>
      <c r="E35" s="92"/>
      <c r="F35" s="79"/>
      <c r="G35" s="57"/>
      <c r="H35" s="57"/>
      <c r="I35" s="57"/>
      <c r="J35" s="57"/>
      <c r="K35" s="57"/>
      <c r="L35" s="8" t="s">
        <v>454</v>
      </c>
      <c r="M35" s="141"/>
    </row>
    <row r="36" spans="1:13" ht="15.95" customHeight="1">
      <c r="A36" s="64"/>
      <c r="B36" s="224"/>
      <c r="C36" s="225"/>
      <c r="D36" s="68"/>
      <c r="E36" s="64"/>
      <c r="F36" s="69"/>
      <c r="G36" s="60"/>
      <c r="H36" s="60"/>
      <c r="I36" s="60"/>
      <c r="J36" s="60"/>
      <c r="K36" s="64"/>
      <c r="L36" s="69"/>
      <c r="M36" s="70"/>
    </row>
    <row r="37" spans="1:13" ht="18.75" customHeight="1">
      <c r="A37" s="12">
        <v>7</v>
      </c>
      <c r="B37" s="431" t="s">
        <v>355</v>
      </c>
      <c r="C37" s="432"/>
      <c r="D37" s="112" t="s">
        <v>8</v>
      </c>
      <c r="E37" s="90" t="s">
        <v>545</v>
      </c>
      <c r="F37" s="84">
        <v>1999000</v>
      </c>
      <c r="G37" s="74">
        <f>F37</f>
        <v>1999000</v>
      </c>
      <c r="H37" s="74">
        <f>F37</f>
        <v>1999000</v>
      </c>
      <c r="I37" s="74">
        <f>G37</f>
        <v>1999000</v>
      </c>
      <c r="J37" s="74">
        <f>H37</f>
        <v>1999000</v>
      </c>
      <c r="K37" s="54" t="s">
        <v>149</v>
      </c>
      <c r="L37" s="11" t="s">
        <v>155</v>
      </c>
      <c r="M37" s="154" t="s">
        <v>10</v>
      </c>
    </row>
    <row r="38" spans="1:13" ht="18.75" customHeight="1">
      <c r="A38" s="78"/>
      <c r="B38" s="433" t="s">
        <v>559</v>
      </c>
      <c r="C38" s="434"/>
      <c r="D38" s="220" t="s">
        <v>11</v>
      </c>
      <c r="E38" s="92" t="s">
        <v>546</v>
      </c>
      <c r="F38" s="79"/>
      <c r="G38" s="57"/>
      <c r="H38" s="57"/>
      <c r="I38" s="57"/>
      <c r="J38" s="57"/>
      <c r="K38" s="15" t="s">
        <v>150</v>
      </c>
      <c r="L38" s="8" t="s">
        <v>453</v>
      </c>
      <c r="M38" s="141"/>
    </row>
    <row r="39" spans="1:13" ht="18.75" customHeight="1">
      <c r="A39" s="78"/>
      <c r="B39" s="232"/>
      <c r="C39" s="233"/>
      <c r="D39" s="220"/>
      <c r="E39" s="92"/>
      <c r="F39" s="79"/>
      <c r="G39" s="57"/>
      <c r="H39" s="57"/>
      <c r="I39" s="57"/>
      <c r="J39" s="57"/>
      <c r="K39" s="57"/>
      <c r="L39" s="8" t="s">
        <v>454</v>
      </c>
      <c r="M39" s="141"/>
    </row>
    <row r="40" spans="1:13" ht="15.95" customHeight="1">
      <c r="A40" s="78"/>
      <c r="B40" s="232"/>
      <c r="C40" s="233"/>
      <c r="D40" s="220"/>
      <c r="E40" s="92"/>
      <c r="F40" s="79"/>
      <c r="G40" s="57"/>
      <c r="H40" s="57"/>
      <c r="I40" s="57"/>
      <c r="J40" s="57"/>
      <c r="K40" s="57"/>
      <c r="L40" s="31"/>
      <c r="M40" s="141"/>
    </row>
    <row r="41" spans="1:13" ht="18.75" customHeight="1">
      <c r="A41" s="234"/>
      <c r="B41" s="235" t="s">
        <v>432</v>
      </c>
      <c r="C41" s="236"/>
      <c r="D41" s="237"/>
      <c r="E41" s="234"/>
      <c r="F41" s="240">
        <f>SUM(F12+F16+F20+F24+F29+F33+F37)</f>
        <v>13993000</v>
      </c>
      <c r="G41" s="240">
        <f>SUM(G12+G16+G20+G24+G29+G33+G37)</f>
        <v>13993000</v>
      </c>
      <c r="H41" s="240">
        <f>SUM(H12+H16+H20+H24+H29+H33+H37)</f>
        <v>13993000</v>
      </c>
      <c r="I41" s="240">
        <f>SUM(I12+I16+I20+I24+I29+I33+I37)</f>
        <v>13993000</v>
      </c>
      <c r="J41" s="240">
        <f>SUM(J12+J16+J20+J24+J29+J33+J37)</f>
        <v>13993000</v>
      </c>
      <c r="K41" s="234"/>
      <c r="L41" s="238"/>
      <c r="M41" s="239"/>
    </row>
    <row r="44" spans="1:13" ht="24" customHeight="1">
      <c r="M44" s="231">
        <v>120</v>
      </c>
    </row>
    <row r="53" spans="13:13" ht="18.75" customHeight="1">
      <c r="M53" s="231"/>
    </row>
  </sheetData>
  <mergeCells count="20">
    <mergeCell ref="B24:C24"/>
    <mergeCell ref="B25:C25"/>
    <mergeCell ref="A1:K1"/>
    <mergeCell ref="L1:M1"/>
    <mergeCell ref="A3:M3"/>
    <mergeCell ref="B21:C21"/>
    <mergeCell ref="A2:M2"/>
    <mergeCell ref="A4:M4"/>
    <mergeCell ref="A8:K8"/>
    <mergeCell ref="B9:C9"/>
    <mergeCell ref="F9:J9"/>
    <mergeCell ref="B16:C16"/>
    <mergeCell ref="B17:C17"/>
    <mergeCell ref="B20:C20"/>
    <mergeCell ref="B37:C37"/>
    <mergeCell ref="B38:C38"/>
    <mergeCell ref="B29:C29"/>
    <mergeCell ref="B30:C30"/>
    <mergeCell ref="B33:C33"/>
    <mergeCell ref="B34:C34"/>
  </mergeCells>
  <pageMargins left="0.19" right="0.14000000000000001" top="0.64" bottom="0.26" header="0.31496062992125984" footer="0.22"/>
  <pageSetup paperSize="9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topLeftCell="B13" zoomScale="110" zoomScaleNormal="110" workbookViewId="0">
      <selection activeCell="N25" sqref="N25"/>
    </sheetView>
  </sheetViews>
  <sheetFormatPr defaultRowHeight="18.75" customHeight="1"/>
  <cols>
    <col min="1" max="1" width="3.25" style="71" customWidth="1"/>
    <col min="2" max="2" width="14" style="71" customWidth="1"/>
    <col min="3" max="3" width="8" style="71" customWidth="1"/>
    <col min="4" max="4" width="16.5" style="71" customWidth="1"/>
    <col min="5" max="5" width="18.625" style="71" customWidth="1"/>
    <col min="6" max="6" width="19.625" style="71" customWidth="1"/>
    <col min="7" max="7" width="9.125" style="71" customWidth="1"/>
    <col min="8" max="8" width="8.875" style="71" customWidth="1"/>
    <col min="9" max="10" width="9.75" style="71" customWidth="1"/>
    <col min="11" max="11" width="9.25" style="71" customWidth="1"/>
    <col min="12" max="12" width="8.625" style="72" customWidth="1"/>
    <col min="13" max="13" width="6.125" style="2" customWidth="1"/>
  </cols>
  <sheetData>
    <row r="1" spans="1:13" ht="20.25" customHeight="1">
      <c r="A1" s="413" t="s">
        <v>606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37" t="s">
        <v>607</v>
      </c>
      <c r="M1" s="2">
        <v>1</v>
      </c>
    </row>
    <row r="2" spans="1:13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3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3" ht="20.25" customHeight="1">
      <c r="A4" s="7" t="s">
        <v>2</v>
      </c>
      <c r="B4" s="252" t="s">
        <v>601</v>
      </c>
      <c r="C4" s="5" t="s">
        <v>602</v>
      </c>
      <c r="D4" s="5" t="s">
        <v>603</v>
      </c>
      <c r="E4" s="252" t="s">
        <v>4</v>
      </c>
      <c r="F4" s="5" t="s">
        <v>29</v>
      </c>
      <c r="G4" s="438" t="s">
        <v>34</v>
      </c>
      <c r="H4" s="439"/>
      <c r="I4" s="439"/>
      <c r="J4" s="439"/>
      <c r="K4" s="440"/>
      <c r="L4" s="5" t="s">
        <v>152</v>
      </c>
    </row>
    <row r="5" spans="1:13" ht="18" customHeight="1">
      <c r="A5" s="9"/>
      <c r="B5" s="107"/>
      <c r="C5" s="6"/>
      <c r="D5" s="6"/>
      <c r="E5" s="108"/>
      <c r="F5" s="57" t="s">
        <v>604</v>
      </c>
      <c r="G5" s="5" t="s">
        <v>6</v>
      </c>
      <c r="H5" s="5" t="s">
        <v>136</v>
      </c>
      <c r="I5" s="5" t="s">
        <v>147</v>
      </c>
      <c r="J5" s="5" t="s">
        <v>148</v>
      </c>
      <c r="K5" s="5" t="s">
        <v>333</v>
      </c>
      <c r="L5" s="6" t="s">
        <v>153</v>
      </c>
    </row>
    <row r="6" spans="1:13" ht="18" customHeight="1">
      <c r="A6" s="46"/>
      <c r="B6" s="107"/>
      <c r="C6" s="50"/>
      <c r="D6" s="50"/>
      <c r="E6" s="110"/>
      <c r="F6" s="60" t="s">
        <v>605</v>
      </c>
      <c r="G6" s="18" t="s">
        <v>110</v>
      </c>
      <c r="H6" s="19" t="s">
        <v>110</v>
      </c>
      <c r="I6" s="18" t="s">
        <v>110</v>
      </c>
      <c r="J6" s="19" t="s">
        <v>110</v>
      </c>
      <c r="K6" s="19" t="s">
        <v>110</v>
      </c>
      <c r="L6" s="50"/>
    </row>
    <row r="7" spans="1:13" ht="18" customHeight="1">
      <c r="A7" s="24">
        <v>1</v>
      </c>
      <c r="B7" s="247" t="s">
        <v>614</v>
      </c>
      <c r="C7" s="255" t="s">
        <v>608</v>
      </c>
      <c r="D7" s="256" t="s">
        <v>609</v>
      </c>
      <c r="E7" s="112" t="s">
        <v>624</v>
      </c>
      <c r="F7" s="112" t="s">
        <v>610</v>
      </c>
      <c r="G7" s="74">
        <v>2000000</v>
      </c>
      <c r="H7" s="74">
        <f>G7</f>
        <v>2000000</v>
      </c>
      <c r="I7" s="74">
        <f>G7</f>
        <v>2000000</v>
      </c>
      <c r="J7" s="74">
        <f>H7</f>
        <v>2000000</v>
      </c>
      <c r="K7" s="74">
        <f>I7</f>
        <v>2000000</v>
      </c>
      <c r="L7" s="139" t="s">
        <v>84</v>
      </c>
    </row>
    <row r="8" spans="1:13" ht="18" customHeight="1">
      <c r="A8" s="14"/>
      <c r="B8" s="248" t="s">
        <v>613</v>
      </c>
      <c r="C8" s="257"/>
      <c r="D8" s="258" t="s">
        <v>611</v>
      </c>
      <c r="E8" s="251" t="s">
        <v>623</v>
      </c>
      <c r="F8" s="92"/>
      <c r="G8" s="147"/>
      <c r="H8" s="57"/>
      <c r="I8" s="57"/>
      <c r="J8" s="57"/>
      <c r="K8" s="57"/>
      <c r="L8" s="134" t="s">
        <v>85</v>
      </c>
    </row>
    <row r="9" spans="1:13" ht="18" customHeight="1">
      <c r="A9" s="14"/>
      <c r="B9" s="83"/>
      <c r="C9" s="259"/>
      <c r="D9" s="260"/>
      <c r="E9" s="93"/>
      <c r="F9" s="94"/>
      <c r="G9" s="85"/>
      <c r="H9" s="60"/>
      <c r="I9" s="60"/>
      <c r="J9" s="60"/>
      <c r="K9" s="60"/>
      <c r="L9" s="97"/>
    </row>
    <row r="10" spans="1:13" ht="18" customHeight="1">
      <c r="A10" s="12">
        <v>2</v>
      </c>
      <c r="B10" s="247" t="s">
        <v>614</v>
      </c>
      <c r="C10" s="255" t="s">
        <v>608</v>
      </c>
      <c r="D10" s="256" t="s">
        <v>609</v>
      </c>
      <c r="E10" s="112" t="s">
        <v>626</v>
      </c>
      <c r="F10" s="112" t="s">
        <v>612</v>
      </c>
      <c r="G10" s="82">
        <v>2000000</v>
      </c>
      <c r="H10" s="74">
        <f>G10</f>
        <v>2000000</v>
      </c>
      <c r="I10" s="74">
        <f>H10</f>
        <v>2000000</v>
      </c>
      <c r="J10" s="74">
        <f>H10</f>
        <v>2000000</v>
      </c>
      <c r="K10" s="74">
        <f>I10</f>
        <v>2000000</v>
      </c>
      <c r="L10" s="139" t="s">
        <v>84</v>
      </c>
    </row>
    <row r="11" spans="1:13" ht="18" customHeight="1">
      <c r="A11" s="15"/>
      <c r="B11" s="248" t="s">
        <v>613</v>
      </c>
      <c r="C11" s="257"/>
      <c r="D11" s="258" t="s">
        <v>611</v>
      </c>
      <c r="E11" s="251" t="s">
        <v>625</v>
      </c>
      <c r="F11" s="113"/>
      <c r="G11" s="80"/>
      <c r="H11" s="102"/>
      <c r="I11" s="86"/>
      <c r="J11" s="80"/>
      <c r="K11" s="86"/>
      <c r="L11" s="134" t="s">
        <v>85</v>
      </c>
    </row>
    <row r="12" spans="1:13" ht="18" customHeight="1">
      <c r="A12" s="15"/>
      <c r="B12" s="248"/>
      <c r="C12" s="257"/>
      <c r="D12" s="258"/>
      <c r="E12" s="251"/>
      <c r="F12" s="92"/>
      <c r="G12" s="147"/>
      <c r="H12" s="102"/>
      <c r="I12" s="86"/>
      <c r="J12" s="80"/>
      <c r="K12" s="86"/>
      <c r="L12" s="138"/>
    </row>
    <row r="13" spans="1:13" ht="18" customHeight="1">
      <c r="A13" s="12">
        <v>3</v>
      </c>
      <c r="B13" s="247" t="s">
        <v>620</v>
      </c>
      <c r="C13" s="255" t="s">
        <v>608</v>
      </c>
      <c r="D13" s="256" t="s">
        <v>615</v>
      </c>
      <c r="E13" s="112" t="s">
        <v>622</v>
      </c>
      <c r="F13" s="112" t="s">
        <v>616</v>
      </c>
      <c r="G13" s="74">
        <v>100000</v>
      </c>
      <c r="H13" s="74">
        <f>G13</f>
        <v>100000</v>
      </c>
      <c r="I13" s="74">
        <f>H13</f>
        <v>100000</v>
      </c>
      <c r="J13" s="74">
        <f>I13</f>
        <v>100000</v>
      </c>
      <c r="K13" s="74">
        <f>J13</f>
        <v>100000</v>
      </c>
      <c r="L13" s="264" t="s">
        <v>10</v>
      </c>
    </row>
    <row r="14" spans="1:13" ht="18" customHeight="1">
      <c r="A14" s="15"/>
      <c r="B14" s="248" t="s">
        <v>281</v>
      </c>
      <c r="C14" s="257"/>
      <c r="D14" s="258" t="s">
        <v>617</v>
      </c>
      <c r="E14" s="251" t="s">
        <v>621</v>
      </c>
      <c r="F14" s="92" t="s">
        <v>618</v>
      </c>
      <c r="G14" s="147"/>
      <c r="H14" s="102"/>
      <c r="I14" s="86"/>
      <c r="J14" s="80"/>
      <c r="K14" s="86"/>
      <c r="L14" s="134"/>
    </row>
    <row r="15" spans="1:13" ht="18" customHeight="1">
      <c r="A15" s="19"/>
      <c r="B15" s="83"/>
      <c r="C15" s="259"/>
      <c r="D15" s="260"/>
      <c r="E15" s="93"/>
      <c r="F15" s="94"/>
      <c r="G15" s="85"/>
      <c r="H15" s="102"/>
      <c r="I15" s="86"/>
      <c r="J15" s="80"/>
      <c r="K15" s="86"/>
      <c r="L15" s="138"/>
    </row>
    <row r="16" spans="1:13" ht="18" customHeight="1">
      <c r="A16" s="15">
        <v>4</v>
      </c>
      <c r="B16" s="247" t="s">
        <v>620</v>
      </c>
      <c r="C16" s="255" t="s">
        <v>608</v>
      </c>
      <c r="D16" s="256" t="s">
        <v>615</v>
      </c>
      <c r="E16" s="112" t="s">
        <v>627</v>
      </c>
      <c r="F16" s="90" t="s">
        <v>619</v>
      </c>
      <c r="G16" s="74">
        <v>100000</v>
      </c>
      <c r="H16" s="74">
        <f>G16</f>
        <v>100000</v>
      </c>
      <c r="I16" s="74">
        <f>H16</f>
        <v>100000</v>
      </c>
      <c r="J16" s="74">
        <f>I16</f>
        <v>100000</v>
      </c>
      <c r="K16" s="74">
        <f>J16</f>
        <v>100000</v>
      </c>
      <c r="L16" s="264" t="s">
        <v>10</v>
      </c>
    </row>
    <row r="17" spans="1:12" ht="18" customHeight="1">
      <c r="A17" s="15"/>
      <c r="B17" s="248" t="s">
        <v>281</v>
      </c>
      <c r="C17" s="257"/>
      <c r="D17" s="258" t="s">
        <v>617</v>
      </c>
      <c r="E17" s="251" t="s">
        <v>26</v>
      </c>
      <c r="F17" s="92"/>
      <c r="G17" s="147"/>
      <c r="H17" s="102"/>
      <c r="I17" s="86"/>
      <c r="J17" s="80"/>
      <c r="K17" s="86"/>
      <c r="L17" s="249"/>
    </row>
    <row r="18" spans="1:12" ht="18" customHeight="1">
      <c r="A18" s="19"/>
      <c r="B18" s="83"/>
      <c r="C18" s="259"/>
      <c r="D18" s="260"/>
      <c r="E18" s="93"/>
      <c r="F18" s="94"/>
      <c r="G18" s="85"/>
      <c r="H18" s="83"/>
      <c r="I18" s="105"/>
      <c r="J18" s="261"/>
      <c r="K18" s="105"/>
      <c r="L18" s="250"/>
    </row>
    <row r="19" spans="1:12" s="2" customFormat="1" ht="18.75" customHeight="1">
      <c r="A19" s="68"/>
      <c r="B19" s="235"/>
      <c r="C19" s="235"/>
      <c r="D19" s="402"/>
      <c r="E19" s="234"/>
      <c r="F19" s="263" t="s">
        <v>432</v>
      </c>
      <c r="G19" s="262">
        <f>SUM(G7+G10+G13+G16)</f>
        <v>4200000</v>
      </c>
      <c r="H19" s="262">
        <f>SUM(H7+H10+H13+H16)</f>
        <v>4200000</v>
      </c>
      <c r="I19" s="262">
        <f>SUM(I7+I10+I13+I16)</f>
        <v>4200000</v>
      </c>
      <c r="J19" s="262">
        <f>SUM(J7+J10+J13+J16)</f>
        <v>4200000</v>
      </c>
      <c r="K19" s="262">
        <f>SUM(K7+K10+K13+K16)</f>
        <v>4200000</v>
      </c>
      <c r="L19" s="70"/>
    </row>
    <row r="20" spans="1:12" s="2" customFormat="1" ht="18.75" customHeight="1">
      <c r="A20" s="79"/>
      <c r="B20" s="91"/>
      <c r="C20" s="91"/>
      <c r="D20" s="91"/>
      <c r="E20" s="91"/>
      <c r="F20" s="91"/>
      <c r="G20" s="80"/>
      <c r="H20" s="80"/>
      <c r="I20" s="80"/>
      <c r="J20" s="80"/>
      <c r="K20" s="80"/>
      <c r="L20" s="147"/>
    </row>
    <row r="21" spans="1:12" s="2" customFormat="1" ht="18.75" customHeight="1">
      <c r="A21" s="79"/>
      <c r="B21" s="91"/>
      <c r="C21" s="91"/>
      <c r="D21" s="91"/>
      <c r="E21" s="91"/>
      <c r="F21" s="91"/>
      <c r="G21" s="80"/>
      <c r="H21" s="80"/>
      <c r="I21" s="80"/>
      <c r="J21" s="80"/>
      <c r="K21" s="80"/>
      <c r="L21" s="147"/>
    </row>
    <row r="22" spans="1:12" s="2" customFormat="1" ht="18.75" customHeight="1">
      <c r="A22" s="79"/>
      <c r="B22" s="91"/>
      <c r="C22" s="91"/>
      <c r="D22" s="91"/>
      <c r="E22" s="91"/>
      <c r="F22" s="91"/>
      <c r="G22" s="80"/>
      <c r="H22" s="80"/>
      <c r="I22" s="80"/>
      <c r="J22" s="80"/>
      <c r="K22" s="80"/>
      <c r="L22" s="147"/>
    </row>
    <row r="23" spans="1:12" s="2" customFormat="1" ht="18.75" customHeight="1">
      <c r="A23" s="79"/>
      <c r="B23" s="91"/>
      <c r="C23" s="91"/>
      <c r="D23" s="91"/>
      <c r="E23" s="91"/>
      <c r="F23" s="91"/>
      <c r="G23" s="80"/>
      <c r="H23" s="80"/>
      <c r="I23" s="80"/>
      <c r="J23" s="80"/>
      <c r="K23" s="80"/>
      <c r="L23" s="147"/>
    </row>
    <row r="24" spans="1:12" s="2" customFormat="1" ht="18.75" customHeight="1">
      <c r="A24" s="79"/>
      <c r="B24" s="91"/>
      <c r="C24" s="91"/>
      <c r="D24" s="91"/>
      <c r="E24" s="91"/>
      <c r="F24" s="91"/>
      <c r="G24" s="80"/>
      <c r="H24" s="80"/>
      <c r="I24" s="80"/>
      <c r="J24" s="80"/>
      <c r="K24" s="80"/>
      <c r="L24" s="147"/>
    </row>
    <row r="25" spans="1:12" s="2" customFormat="1" ht="18.75" customHeight="1">
      <c r="A25" s="79"/>
      <c r="B25" s="91"/>
      <c r="C25" s="91"/>
      <c r="D25" s="91"/>
      <c r="E25" s="91"/>
      <c r="F25" s="91"/>
      <c r="G25" s="80"/>
      <c r="H25" s="80"/>
      <c r="I25" s="80"/>
      <c r="J25" s="80"/>
      <c r="K25" s="80"/>
      <c r="L25" s="147"/>
    </row>
    <row r="26" spans="1:12" s="2" customFormat="1" ht="24" customHeight="1">
      <c r="A26" s="79"/>
      <c r="B26" s="91"/>
      <c r="C26" s="91"/>
      <c r="D26" s="91"/>
      <c r="E26" s="91"/>
      <c r="F26" s="91"/>
      <c r="G26" s="80"/>
      <c r="H26" s="80"/>
      <c r="I26" s="80"/>
      <c r="J26" s="80"/>
      <c r="K26" s="80"/>
      <c r="L26" s="4">
        <v>121</v>
      </c>
    </row>
    <row r="27" spans="1:12" s="2" customFormat="1" ht="18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4"/>
    </row>
  </sheetData>
  <mergeCells count="4">
    <mergeCell ref="A1:K1"/>
    <mergeCell ref="A2:L2"/>
    <mergeCell ref="A3:L3"/>
    <mergeCell ref="G4:K4"/>
  </mergeCells>
  <pageMargins left="0.19" right="0.14000000000000001" top="0.74803149606299213" bottom="0.55118110236220474" header="0.31496062992125984" footer="0.31496062992125984"/>
  <pageSetup paperSize="9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3"/>
  <sheetViews>
    <sheetView topLeftCell="A94" workbookViewId="0">
      <selection activeCell="L112" sqref="L112:L114"/>
    </sheetView>
  </sheetViews>
  <sheetFormatPr defaultRowHeight="18.75" customHeight="1"/>
  <cols>
    <col min="1" max="1" width="3.25" style="71" customWidth="1"/>
    <col min="2" max="2" width="11.625" style="71" customWidth="1"/>
    <col min="3" max="3" width="6.625" style="71" customWidth="1"/>
    <col min="4" max="4" width="18.875" style="71" customWidth="1"/>
    <col min="5" max="5" width="15.625" style="71" customWidth="1"/>
    <col min="6" max="10" width="9.625" style="71" customWidth="1"/>
    <col min="11" max="11" width="8.25" style="71" customWidth="1"/>
    <col min="12" max="12" width="13.75" style="71" customWidth="1"/>
    <col min="13" max="13" width="8.625" style="72" customWidth="1"/>
    <col min="14" max="14" width="7.375" style="2" customWidth="1"/>
  </cols>
  <sheetData>
    <row r="1" spans="1:14" ht="20.25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>
      <c r="A4" s="38" t="s">
        <v>974</v>
      </c>
      <c r="B4" s="38"/>
      <c r="C4" s="38"/>
      <c r="D4" s="114"/>
      <c r="E4" s="114"/>
      <c r="F4" s="114"/>
      <c r="G4" s="114"/>
      <c r="H4" s="114"/>
      <c r="I4" s="165"/>
      <c r="J4" s="114"/>
      <c r="K4" s="114"/>
      <c r="L4" s="114"/>
      <c r="M4" s="116"/>
    </row>
    <row r="5" spans="1:14" s="160" customFormat="1" ht="20.25">
      <c r="A5" s="156" t="s">
        <v>975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>
      <c r="A6" s="39" t="s">
        <v>1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>
      <c r="A7" s="412" t="s">
        <v>265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>
      <c r="A8" s="7" t="s">
        <v>2</v>
      </c>
      <c r="B8" s="414" t="s">
        <v>3</v>
      </c>
      <c r="C8" s="415"/>
      <c r="D8" s="33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44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115" t="s">
        <v>6</v>
      </c>
      <c r="G9" s="7" t="s">
        <v>136</v>
      </c>
      <c r="H9" s="7" t="s">
        <v>147</v>
      </c>
      <c r="I9" s="7" t="s">
        <v>148</v>
      </c>
      <c r="J9" s="7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47"/>
      <c r="C10" s="47"/>
      <c r="D10" s="23"/>
      <c r="E10" s="19"/>
      <c r="F10" s="48" t="s">
        <v>110</v>
      </c>
      <c r="G10" s="19" t="s">
        <v>110</v>
      </c>
      <c r="H10" s="18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12">
        <v>1</v>
      </c>
      <c r="B11" s="52" t="s">
        <v>335</v>
      </c>
      <c r="C11" s="51"/>
      <c r="D11" s="11" t="s">
        <v>35</v>
      </c>
      <c r="E11" s="51" t="s">
        <v>36</v>
      </c>
      <c r="F11" s="54">
        <v>160000</v>
      </c>
      <c r="G11" s="54">
        <v>160000</v>
      </c>
      <c r="H11" s="61">
        <f>F11</f>
        <v>160000</v>
      </c>
      <c r="I11" s="54">
        <f>G11</f>
        <v>160000</v>
      </c>
      <c r="J11" s="54">
        <f>H11</f>
        <v>160000</v>
      </c>
      <c r="K11" s="54" t="s">
        <v>451</v>
      </c>
      <c r="L11" s="52" t="s">
        <v>155</v>
      </c>
      <c r="M11" s="55" t="s">
        <v>10</v>
      </c>
    </row>
    <row r="12" spans="1:14" ht="18" customHeight="1">
      <c r="A12" s="15"/>
      <c r="B12" s="31" t="s">
        <v>38</v>
      </c>
      <c r="C12" s="56"/>
      <c r="D12" s="8" t="s">
        <v>37</v>
      </c>
      <c r="E12" s="56" t="s">
        <v>38</v>
      </c>
      <c r="F12" s="27"/>
      <c r="G12" s="27"/>
      <c r="H12" s="27"/>
      <c r="I12" s="27"/>
      <c r="J12" s="27"/>
      <c r="K12" s="27" t="s">
        <v>452</v>
      </c>
      <c r="L12" s="31" t="s">
        <v>453</v>
      </c>
      <c r="M12" s="8"/>
    </row>
    <row r="13" spans="1:14" ht="18" customHeight="1">
      <c r="A13" s="15"/>
      <c r="B13" s="31"/>
      <c r="C13" s="56"/>
      <c r="D13" s="8" t="s">
        <v>39</v>
      </c>
      <c r="E13" s="56"/>
      <c r="F13" s="27"/>
      <c r="G13" s="27"/>
      <c r="H13" s="27"/>
      <c r="I13" s="27"/>
      <c r="J13" s="27"/>
      <c r="K13" s="27"/>
      <c r="L13" s="31" t="s">
        <v>454</v>
      </c>
      <c r="M13" s="8"/>
    </row>
    <row r="14" spans="1:14" ht="18" customHeight="1">
      <c r="A14" s="19"/>
      <c r="B14" s="59"/>
      <c r="C14" s="58"/>
      <c r="D14" s="28"/>
      <c r="E14" s="58"/>
      <c r="F14" s="19"/>
      <c r="G14" s="19"/>
      <c r="H14" s="19"/>
      <c r="I14" s="19"/>
      <c r="J14" s="19"/>
      <c r="K14" s="19"/>
      <c r="L14" s="59"/>
      <c r="M14" s="28"/>
    </row>
    <row r="15" spans="1:14" ht="18" customHeight="1">
      <c r="A15" s="12">
        <v>2</v>
      </c>
      <c r="B15" s="52" t="s">
        <v>563</v>
      </c>
      <c r="C15" s="52"/>
      <c r="D15" s="11" t="s">
        <v>40</v>
      </c>
      <c r="E15" s="52" t="s">
        <v>159</v>
      </c>
      <c r="F15" s="54">
        <v>160000</v>
      </c>
      <c r="G15" s="54">
        <v>160000</v>
      </c>
      <c r="H15" s="61">
        <f>F15</f>
        <v>160000</v>
      </c>
      <c r="I15" s="54">
        <f>G15</f>
        <v>160000</v>
      </c>
      <c r="J15" s="54">
        <f>H15</f>
        <v>160000</v>
      </c>
      <c r="K15" s="54" t="s">
        <v>451</v>
      </c>
      <c r="L15" s="52" t="s">
        <v>155</v>
      </c>
      <c r="M15" s="55" t="s">
        <v>10</v>
      </c>
    </row>
    <row r="16" spans="1:14" ht="18" customHeight="1">
      <c r="A16" s="15"/>
      <c r="B16" s="31" t="s">
        <v>562</v>
      </c>
      <c r="C16" s="31"/>
      <c r="D16" s="8" t="s">
        <v>41</v>
      </c>
      <c r="E16" s="31" t="s">
        <v>160</v>
      </c>
      <c r="F16" s="27"/>
      <c r="G16" s="27"/>
      <c r="H16" s="16"/>
      <c r="I16" s="27"/>
      <c r="J16" s="27"/>
      <c r="K16" s="27" t="s">
        <v>452</v>
      </c>
      <c r="L16" s="31" t="s">
        <v>453</v>
      </c>
      <c r="M16" s="57"/>
    </row>
    <row r="17" spans="1:14" ht="18" customHeight="1">
      <c r="A17" s="15"/>
      <c r="B17" s="31"/>
      <c r="C17" s="31"/>
      <c r="D17" s="8"/>
      <c r="E17" s="31"/>
      <c r="F17" s="27"/>
      <c r="G17" s="27"/>
      <c r="H17" s="16"/>
      <c r="I17" s="27"/>
      <c r="J17" s="27"/>
      <c r="K17" s="27"/>
      <c r="L17" s="31" t="s">
        <v>454</v>
      </c>
      <c r="M17" s="57"/>
    </row>
    <row r="18" spans="1:14" ht="18" customHeight="1">
      <c r="A18" s="15"/>
      <c r="B18" s="31"/>
      <c r="C18" s="31"/>
      <c r="D18" s="8"/>
      <c r="E18" s="31"/>
      <c r="F18" s="27"/>
      <c r="G18" s="27"/>
      <c r="H18" s="16"/>
      <c r="I18" s="27"/>
      <c r="J18" s="27"/>
      <c r="K18" s="27"/>
      <c r="L18" s="31"/>
      <c r="M18" s="57"/>
    </row>
    <row r="19" spans="1:14" ht="18" customHeight="1">
      <c r="A19" s="12">
        <v>3</v>
      </c>
      <c r="B19" s="410" t="s">
        <v>565</v>
      </c>
      <c r="C19" s="411"/>
      <c r="D19" s="73" t="s">
        <v>22</v>
      </c>
      <c r="E19" s="75" t="s">
        <v>23</v>
      </c>
      <c r="F19" s="76">
        <v>200000</v>
      </c>
      <c r="G19" s="76">
        <v>200000</v>
      </c>
      <c r="H19" s="61">
        <f>F19</f>
        <v>200000</v>
      </c>
      <c r="I19" s="54">
        <f>G19</f>
        <v>200000</v>
      </c>
      <c r="J19" s="54">
        <f>H19</f>
        <v>200000</v>
      </c>
      <c r="K19" s="54" t="s">
        <v>158</v>
      </c>
      <c r="L19" s="29" t="s">
        <v>48</v>
      </c>
      <c r="M19" s="55" t="s">
        <v>10</v>
      </c>
    </row>
    <row r="20" spans="1:14" ht="18" customHeight="1">
      <c r="A20" s="15"/>
      <c r="B20" s="130" t="s">
        <v>564</v>
      </c>
      <c r="C20" s="131"/>
      <c r="D20" s="129" t="s">
        <v>24</v>
      </c>
      <c r="E20" s="132" t="s">
        <v>25</v>
      </c>
      <c r="F20" s="133"/>
      <c r="G20" s="133"/>
      <c r="H20" s="16"/>
      <c r="I20" s="27"/>
      <c r="J20" s="27"/>
      <c r="K20" s="27" t="s">
        <v>157</v>
      </c>
      <c r="L20" s="30" t="s">
        <v>26</v>
      </c>
      <c r="M20" s="57"/>
    </row>
    <row r="21" spans="1:14" ht="18" customHeight="1">
      <c r="A21" s="15"/>
      <c r="B21" s="130"/>
      <c r="C21" s="131"/>
      <c r="D21" s="129"/>
      <c r="E21" s="132"/>
      <c r="F21" s="133"/>
      <c r="G21" s="133"/>
      <c r="H21" s="16"/>
      <c r="I21" s="27"/>
      <c r="J21" s="27"/>
      <c r="K21" s="27"/>
      <c r="L21" s="30"/>
      <c r="M21" s="57"/>
    </row>
    <row r="22" spans="1:14" ht="18" customHeight="1">
      <c r="A22" s="12">
        <v>4</v>
      </c>
      <c r="B22" s="52" t="s">
        <v>337</v>
      </c>
      <c r="C22" s="52"/>
      <c r="D22" s="11" t="s">
        <v>31</v>
      </c>
      <c r="E22" s="52" t="s">
        <v>32</v>
      </c>
      <c r="F22" s="54">
        <v>400000</v>
      </c>
      <c r="G22" s="54">
        <v>400000</v>
      </c>
      <c r="H22" s="61">
        <f>F22</f>
        <v>400000</v>
      </c>
      <c r="I22" s="54">
        <f>G22</f>
        <v>400000</v>
      </c>
      <c r="J22" s="54">
        <f>H22</f>
        <v>400000</v>
      </c>
      <c r="K22" s="54" t="s">
        <v>156</v>
      </c>
      <c r="L22" s="29" t="s">
        <v>48</v>
      </c>
      <c r="M22" s="55" t="s">
        <v>10</v>
      </c>
    </row>
    <row r="23" spans="1:14" ht="18" customHeight="1">
      <c r="A23" s="15"/>
      <c r="B23" s="31" t="s">
        <v>336</v>
      </c>
      <c r="C23" s="31"/>
      <c r="D23" s="8" t="s">
        <v>33</v>
      </c>
      <c r="E23" s="31" t="s">
        <v>25</v>
      </c>
      <c r="F23" s="27"/>
      <c r="G23" s="27"/>
      <c r="H23" s="16"/>
      <c r="I23" s="27"/>
      <c r="J23" s="27"/>
      <c r="K23" s="27" t="s">
        <v>157</v>
      </c>
      <c r="L23" s="30" t="s">
        <v>26</v>
      </c>
      <c r="M23" s="57"/>
    </row>
    <row r="24" spans="1:14" ht="18" customHeight="1">
      <c r="A24" s="15"/>
      <c r="B24" s="31"/>
      <c r="C24" s="31"/>
      <c r="D24" s="8"/>
      <c r="E24" s="31"/>
      <c r="F24" s="27"/>
      <c r="G24" s="27"/>
      <c r="H24" s="16"/>
      <c r="I24" s="27"/>
      <c r="J24" s="27"/>
      <c r="K24" s="27"/>
      <c r="L24" s="30"/>
      <c r="M24" s="57"/>
    </row>
    <row r="25" spans="1:14" ht="18" customHeight="1">
      <c r="A25" s="19"/>
      <c r="B25" s="59"/>
      <c r="C25" s="59"/>
      <c r="D25" s="28"/>
      <c r="E25" s="59"/>
      <c r="F25" s="19"/>
      <c r="G25" s="19"/>
      <c r="H25" s="19"/>
      <c r="I25" s="19"/>
      <c r="J25" s="19"/>
      <c r="K25" s="19"/>
      <c r="L25" s="35"/>
      <c r="M25" s="28"/>
    </row>
    <row r="26" spans="1:14" s="1" customFormat="1" ht="10.5" customHeight="1">
      <c r="A26" s="81"/>
      <c r="B26" s="31"/>
      <c r="C26" s="31"/>
      <c r="D26" s="31"/>
      <c r="E26" s="31"/>
      <c r="F26" s="81"/>
      <c r="G26" s="81"/>
      <c r="H26" s="81"/>
      <c r="I26" s="81"/>
      <c r="J26" s="81"/>
      <c r="K26" s="81"/>
      <c r="L26" s="32"/>
      <c r="M26" s="31"/>
      <c r="N26" s="3"/>
    </row>
    <row r="27" spans="1:14" s="1" customFormat="1" ht="20.100000000000001" customHeight="1">
      <c r="A27" s="81"/>
      <c r="B27" s="31"/>
      <c r="C27" s="31"/>
      <c r="D27" s="31"/>
      <c r="E27" s="31"/>
      <c r="F27" s="81"/>
      <c r="G27" s="81"/>
      <c r="H27" s="81"/>
      <c r="I27" s="81"/>
      <c r="J27" s="81"/>
      <c r="K27" s="81"/>
      <c r="L27" s="32"/>
      <c r="M27" s="4">
        <v>80</v>
      </c>
      <c r="N27" s="3"/>
    </row>
    <row r="28" spans="1:14" ht="18" customHeight="1">
      <c r="A28" s="12">
        <v>5</v>
      </c>
      <c r="B28" s="52" t="s">
        <v>455</v>
      </c>
      <c r="C28" s="51"/>
      <c r="D28" s="11" t="s">
        <v>456</v>
      </c>
      <c r="E28" s="11" t="s">
        <v>457</v>
      </c>
      <c r="F28" s="54">
        <v>500000</v>
      </c>
      <c r="G28" s="54">
        <v>500000</v>
      </c>
      <c r="H28" s="61">
        <f>F28</f>
        <v>500000</v>
      </c>
      <c r="I28" s="54">
        <f>G28</f>
        <v>500000</v>
      </c>
      <c r="J28" s="54">
        <f>H28</f>
        <v>500000</v>
      </c>
      <c r="K28" s="54" t="s">
        <v>221</v>
      </c>
      <c r="L28" s="52" t="s">
        <v>155</v>
      </c>
      <c r="M28" s="55" t="s">
        <v>10</v>
      </c>
      <c r="N28" s="2">
        <v>2</v>
      </c>
    </row>
    <row r="29" spans="1:14" ht="18" customHeight="1">
      <c r="A29" s="15"/>
      <c r="B29" s="31" t="s">
        <v>458</v>
      </c>
      <c r="C29" s="56"/>
      <c r="D29" s="8" t="s">
        <v>459</v>
      </c>
      <c r="E29" s="8" t="s">
        <v>460</v>
      </c>
      <c r="F29" s="27"/>
      <c r="G29" s="27"/>
      <c r="H29" s="16"/>
      <c r="I29" s="27"/>
      <c r="J29" s="27"/>
      <c r="K29" s="27" t="s">
        <v>461</v>
      </c>
      <c r="L29" s="31" t="s">
        <v>453</v>
      </c>
      <c r="M29" s="57"/>
    </row>
    <row r="30" spans="1:14" ht="18" customHeight="1">
      <c r="A30" s="15"/>
      <c r="B30" s="31"/>
      <c r="C30" s="31"/>
      <c r="D30" s="8"/>
      <c r="E30" s="31"/>
      <c r="F30" s="27"/>
      <c r="G30" s="27"/>
      <c r="H30" s="16"/>
      <c r="I30" s="27"/>
      <c r="J30" s="27"/>
      <c r="K30" s="27"/>
      <c r="L30" s="31" t="s">
        <v>454</v>
      </c>
      <c r="M30" s="57"/>
    </row>
    <row r="31" spans="1:14" ht="18" customHeight="1">
      <c r="A31" s="19"/>
      <c r="B31" s="59"/>
      <c r="C31" s="59"/>
      <c r="D31" s="28"/>
      <c r="E31" s="59"/>
      <c r="F31" s="19"/>
      <c r="G31" s="19"/>
      <c r="H31" s="19"/>
      <c r="I31" s="19"/>
      <c r="J31" s="19"/>
      <c r="K31" s="19"/>
      <c r="L31" s="35"/>
      <c r="M31" s="28"/>
    </row>
    <row r="32" spans="1:14" ht="18.75" customHeight="1">
      <c r="A32" s="12">
        <v>6</v>
      </c>
      <c r="B32" s="193" t="s">
        <v>455</v>
      </c>
      <c r="C32" s="51"/>
      <c r="D32" s="11" t="s">
        <v>462</v>
      </c>
      <c r="E32" s="52" t="s">
        <v>463</v>
      </c>
      <c r="F32" s="54">
        <v>100000</v>
      </c>
      <c r="G32" s="54">
        <v>100000</v>
      </c>
      <c r="H32" s="54">
        <v>100000</v>
      </c>
      <c r="I32" s="54">
        <v>100000</v>
      </c>
      <c r="J32" s="54">
        <f>H32</f>
        <v>100000</v>
      </c>
      <c r="K32" s="52" t="s">
        <v>221</v>
      </c>
      <c r="L32" s="11" t="s">
        <v>155</v>
      </c>
      <c r="M32" s="55" t="s">
        <v>10</v>
      </c>
      <c r="N32" s="120"/>
    </row>
    <row r="33" spans="1:14" ht="18.75" customHeight="1">
      <c r="A33" s="15"/>
      <c r="B33" s="62" t="s">
        <v>464</v>
      </c>
      <c r="C33" s="56"/>
      <c r="D33" s="8" t="s">
        <v>465</v>
      </c>
      <c r="E33" s="31" t="s">
        <v>466</v>
      </c>
      <c r="F33" s="27"/>
      <c r="G33" s="27"/>
      <c r="H33" s="27"/>
      <c r="I33" s="27"/>
      <c r="J33" s="27"/>
      <c r="K33" s="31" t="s">
        <v>469</v>
      </c>
      <c r="L33" s="8" t="s">
        <v>453</v>
      </c>
      <c r="M33" s="57"/>
      <c r="N33" s="120"/>
    </row>
    <row r="34" spans="1:14" ht="18.75" customHeight="1">
      <c r="A34" s="15"/>
      <c r="B34" s="62"/>
      <c r="C34" s="56"/>
      <c r="D34" s="8"/>
      <c r="E34" s="31"/>
      <c r="F34" s="27"/>
      <c r="G34" s="27"/>
      <c r="H34" s="27"/>
      <c r="I34" s="27"/>
      <c r="J34" s="27"/>
      <c r="K34" s="31" t="s">
        <v>470</v>
      </c>
      <c r="L34" s="8" t="s">
        <v>454</v>
      </c>
      <c r="M34" s="57"/>
      <c r="N34" s="147"/>
    </row>
    <row r="35" spans="1:14" ht="18.75" customHeight="1">
      <c r="A35" s="19"/>
      <c r="B35" s="194"/>
      <c r="C35" s="58"/>
      <c r="D35" s="28"/>
      <c r="E35" s="59"/>
      <c r="F35" s="19"/>
      <c r="G35" s="19"/>
      <c r="H35" s="19"/>
      <c r="I35" s="19"/>
      <c r="J35" s="19"/>
      <c r="K35" s="59"/>
      <c r="L35" s="35"/>
      <c r="M35" s="60"/>
    </row>
    <row r="36" spans="1:14" ht="18.75" customHeight="1">
      <c r="A36" s="12">
        <v>7</v>
      </c>
      <c r="B36" s="193" t="s">
        <v>455</v>
      </c>
      <c r="C36" s="51"/>
      <c r="D36" s="11" t="s">
        <v>462</v>
      </c>
      <c r="E36" s="52" t="s">
        <v>463</v>
      </c>
      <c r="F36" s="54">
        <v>100000</v>
      </c>
      <c r="G36" s="54">
        <v>100000</v>
      </c>
      <c r="H36" s="54">
        <v>100000</v>
      </c>
      <c r="I36" s="54">
        <v>100000</v>
      </c>
      <c r="J36" s="54">
        <f>H36</f>
        <v>100000</v>
      </c>
      <c r="K36" s="52" t="s">
        <v>221</v>
      </c>
      <c r="L36" s="11" t="s">
        <v>155</v>
      </c>
      <c r="M36" s="55" t="s">
        <v>10</v>
      </c>
    </row>
    <row r="37" spans="1:14" ht="18.75" customHeight="1">
      <c r="A37" s="15"/>
      <c r="B37" s="62" t="s">
        <v>467</v>
      </c>
      <c r="C37" s="56"/>
      <c r="D37" s="8" t="s">
        <v>465</v>
      </c>
      <c r="E37" s="31" t="s">
        <v>466</v>
      </c>
      <c r="F37" s="27"/>
      <c r="G37" s="27"/>
      <c r="H37" s="27"/>
      <c r="I37" s="27"/>
      <c r="J37" s="27"/>
      <c r="K37" s="31" t="s">
        <v>469</v>
      </c>
      <c r="L37" s="8" t="s">
        <v>453</v>
      </c>
      <c r="M37" s="57"/>
    </row>
    <row r="38" spans="1:14" ht="18.75" customHeight="1">
      <c r="A38" s="15"/>
      <c r="B38" s="62"/>
      <c r="C38" s="56"/>
      <c r="D38" s="8"/>
      <c r="E38" s="31"/>
      <c r="F38" s="27"/>
      <c r="G38" s="27"/>
      <c r="H38" s="27"/>
      <c r="I38" s="27"/>
      <c r="J38" s="27"/>
      <c r="K38" s="31" t="s">
        <v>470</v>
      </c>
      <c r="L38" s="8" t="s">
        <v>454</v>
      </c>
      <c r="M38" s="57"/>
    </row>
    <row r="39" spans="1:14" ht="18.75" customHeight="1">
      <c r="A39" s="19"/>
      <c r="B39" s="194"/>
      <c r="C39" s="58"/>
      <c r="D39" s="28"/>
      <c r="E39" s="59"/>
      <c r="F39" s="19"/>
      <c r="G39" s="19"/>
      <c r="H39" s="19"/>
      <c r="I39" s="19"/>
      <c r="J39" s="19"/>
      <c r="K39" s="59"/>
      <c r="L39" s="35"/>
      <c r="M39" s="60"/>
    </row>
    <row r="40" spans="1:14" s="1" customFormat="1" ht="18.75" customHeight="1">
      <c r="A40" s="81"/>
      <c r="B40" s="62"/>
      <c r="C40" s="31"/>
      <c r="D40" s="31"/>
      <c r="E40" s="31"/>
      <c r="F40" s="81"/>
      <c r="G40" s="81"/>
      <c r="H40" s="81"/>
      <c r="I40" s="81"/>
      <c r="J40" s="81"/>
      <c r="K40" s="31"/>
      <c r="L40" s="32"/>
      <c r="M40" s="147"/>
      <c r="N40" s="3"/>
    </row>
    <row r="41" spans="1:14" s="1" customFormat="1" ht="18.75" customHeight="1">
      <c r="A41" s="81"/>
      <c r="B41" s="62"/>
      <c r="C41" s="31"/>
      <c r="D41" s="31"/>
      <c r="E41" s="31"/>
      <c r="F41" s="81"/>
      <c r="G41" s="81"/>
      <c r="H41" s="81"/>
      <c r="I41" s="81"/>
      <c r="J41" s="81"/>
      <c r="K41" s="31"/>
      <c r="L41" s="32"/>
      <c r="M41" s="147"/>
      <c r="N41" s="3"/>
    </row>
    <row r="42" spans="1:14" s="1" customFormat="1" ht="18.75" customHeight="1">
      <c r="A42" s="81"/>
      <c r="B42" s="62"/>
      <c r="C42" s="31"/>
      <c r="D42" s="31"/>
      <c r="E42" s="31"/>
      <c r="F42" s="81"/>
      <c r="G42" s="81"/>
      <c r="H42" s="81"/>
      <c r="I42" s="81"/>
      <c r="J42" s="81"/>
      <c r="K42" s="31"/>
      <c r="L42" s="32"/>
      <c r="M42" s="147"/>
      <c r="N42" s="3"/>
    </row>
    <row r="43" spans="1:14" s="1" customFormat="1" ht="18.75" customHeight="1">
      <c r="A43" s="81"/>
      <c r="B43" s="62"/>
      <c r="C43" s="31"/>
      <c r="D43" s="31"/>
      <c r="E43" s="31"/>
      <c r="F43" s="81"/>
      <c r="G43" s="81"/>
      <c r="H43" s="81"/>
      <c r="I43" s="81"/>
      <c r="J43" s="81"/>
      <c r="K43" s="31"/>
      <c r="L43" s="32"/>
      <c r="M43" s="4">
        <v>81</v>
      </c>
      <c r="N43" s="3"/>
    </row>
    <row r="44" spans="1:14" ht="18.75" customHeight="1">
      <c r="A44" s="12">
        <v>8</v>
      </c>
      <c r="B44" s="193" t="s">
        <v>455</v>
      </c>
      <c r="C44" s="51"/>
      <c r="D44" s="11" t="s">
        <v>462</v>
      </c>
      <c r="E44" s="52" t="s">
        <v>463</v>
      </c>
      <c r="F44" s="54">
        <v>100000</v>
      </c>
      <c r="G44" s="54">
        <v>100000</v>
      </c>
      <c r="H44" s="54">
        <v>100000</v>
      </c>
      <c r="I44" s="54">
        <v>100000</v>
      </c>
      <c r="J44" s="54">
        <f>H44</f>
        <v>100000</v>
      </c>
      <c r="K44" s="52" t="s">
        <v>221</v>
      </c>
      <c r="L44" s="11" t="s">
        <v>155</v>
      </c>
      <c r="M44" s="55" t="s">
        <v>10</v>
      </c>
      <c r="N44" s="2">
        <v>3</v>
      </c>
    </row>
    <row r="45" spans="1:14" ht="18.75" customHeight="1">
      <c r="A45" s="15"/>
      <c r="B45" s="62" t="s">
        <v>468</v>
      </c>
      <c r="C45" s="56"/>
      <c r="D45" s="8" t="s">
        <v>465</v>
      </c>
      <c r="E45" s="31" t="s">
        <v>466</v>
      </c>
      <c r="F45" s="27"/>
      <c r="G45" s="27"/>
      <c r="H45" s="27"/>
      <c r="I45" s="27"/>
      <c r="J45" s="27"/>
      <c r="K45" s="31" t="s">
        <v>469</v>
      </c>
      <c r="L45" s="8" t="s">
        <v>453</v>
      </c>
      <c r="M45" s="57"/>
    </row>
    <row r="46" spans="1:14" ht="18.75" customHeight="1">
      <c r="A46" s="15"/>
      <c r="B46" s="62"/>
      <c r="C46" s="56"/>
      <c r="D46" s="8"/>
      <c r="E46" s="31"/>
      <c r="F46" s="27"/>
      <c r="G46" s="27"/>
      <c r="H46" s="27"/>
      <c r="I46" s="27"/>
      <c r="J46" s="27"/>
      <c r="K46" s="31" t="s">
        <v>470</v>
      </c>
      <c r="L46" s="8" t="s">
        <v>454</v>
      </c>
      <c r="M46" s="57"/>
    </row>
    <row r="47" spans="1:14" ht="18.75" customHeight="1">
      <c r="A47" s="19"/>
      <c r="B47" s="194"/>
      <c r="C47" s="58"/>
      <c r="D47" s="28"/>
      <c r="E47" s="59"/>
      <c r="F47" s="19"/>
      <c r="G47" s="19"/>
      <c r="H47" s="19"/>
      <c r="I47" s="19"/>
      <c r="J47" s="19"/>
      <c r="K47" s="59"/>
      <c r="L47" s="35"/>
      <c r="M47" s="60"/>
    </row>
    <row r="48" spans="1:14" ht="18.75" customHeight="1">
      <c r="A48" s="12">
        <v>9</v>
      </c>
      <c r="B48" s="193" t="s">
        <v>455</v>
      </c>
      <c r="C48" s="51"/>
      <c r="D48" s="11" t="s">
        <v>462</v>
      </c>
      <c r="E48" s="52" t="s">
        <v>463</v>
      </c>
      <c r="F48" s="54">
        <v>100000</v>
      </c>
      <c r="G48" s="54">
        <v>100000</v>
      </c>
      <c r="H48" s="54">
        <v>100000</v>
      </c>
      <c r="I48" s="54">
        <v>100000</v>
      </c>
      <c r="J48" s="54">
        <f>H48</f>
        <v>100000</v>
      </c>
      <c r="K48" s="52" t="s">
        <v>221</v>
      </c>
      <c r="L48" s="11" t="s">
        <v>155</v>
      </c>
      <c r="M48" s="55" t="s">
        <v>10</v>
      </c>
    </row>
    <row r="49" spans="1:14" ht="18.75" customHeight="1">
      <c r="A49" s="15"/>
      <c r="B49" s="62" t="s">
        <v>471</v>
      </c>
      <c r="C49" s="56"/>
      <c r="D49" s="8" t="s">
        <v>465</v>
      </c>
      <c r="E49" s="31" t="s">
        <v>466</v>
      </c>
      <c r="F49" s="27"/>
      <c r="G49" s="27"/>
      <c r="H49" s="27"/>
      <c r="I49" s="27"/>
      <c r="J49" s="27"/>
      <c r="K49" s="31" t="s">
        <v>469</v>
      </c>
      <c r="L49" s="8" t="s">
        <v>453</v>
      </c>
      <c r="M49" s="57"/>
    </row>
    <row r="50" spans="1:14" ht="18.75" customHeight="1">
      <c r="A50" s="15"/>
      <c r="B50" s="62"/>
      <c r="C50" s="56"/>
      <c r="D50" s="8"/>
      <c r="E50" s="31"/>
      <c r="F50" s="27"/>
      <c r="G50" s="27"/>
      <c r="H50" s="27"/>
      <c r="I50" s="27"/>
      <c r="J50" s="27"/>
      <c r="K50" s="31" t="s">
        <v>470</v>
      </c>
      <c r="L50" s="8" t="s">
        <v>454</v>
      </c>
      <c r="M50" s="57"/>
    </row>
    <row r="51" spans="1:14" ht="18.75" customHeight="1">
      <c r="A51" s="19"/>
      <c r="B51" s="194"/>
      <c r="C51" s="58"/>
      <c r="D51" s="28"/>
      <c r="E51" s="59"/>
      <c r="F51" s="19"/>
      <c r="G51" s="19"/>
      <c r="H51" s="19"/>
      <c r="I51" s="19"/>
      <c r="J51" s="19"/>
      <c r="K51" s="59"/>
      <c r="L51" s="35"/>
      <c r="M51" s="60"/>
    </row>
    <row r="52" spans="1:14" ht="18.75" customHeight="1">
      <c r="A52" s="12">
        <v>10</v>
      </c>
      <c r="B52" s="193" t="s">
        <v>455</v>
      </c>
      <c r="C52" s="51"/>
      <c r="D52" s="11" t="s">
        <v>462</v>
      </c>
      <c r="E52" s="52" t="s">
        <v>463</v>
      </c>
      <c r="F52" s="54">
        <v>100000</v>
      </c>
      <c r="G52" s="54">
        <v>100000</v>
      </c>
      <c r="H52" s="54">
        <v>100000</v>
      </c>
      <c r="I52" s="54">
        <v>100000</v>
      </c>
      <c r="J52" s="54">
        <f>H52</f>
        <v>100000</v>
      </c>
      <c r="K52" s="52" t="s">
        <v>221</v>
      </c>
      <c r="L52" s="11" t="s">
        <v>155</v>
      </c>
      <c r="M52" s="55" t="s">
        <v>10</v>
      </c>
    </row>
    <row r="53" spans="1:14" ht="18.75" customHeight="1">
      <c r="A53" s="15"/>
      <c r="B53" s="62" t="s">
        <v>472</v>
      </c>
      <c r="C53" s="56"/>
      <c r="D53" s="8" t="s">
        <v>465</v>
      </c>
      <c r="E53" s="31" t="s">
        <v>466</v>
      </c>
      <c r="F53" s="27"/>
      <c r="G53" s="27"/>
      <c r="H53" s="27"/>
      <c r="I53" s="27"/>
      <c r="J53" s="27"/>
      <c r="K53" s="31" t="s">
        <v>469</v>
      </c>
      <c r="L53" s="8" t="s">
        <v>453</v>
      </c>
      <c r="M53" s="57"/>
    </row>
    <row r="54" spans="1:14" ht="18.75" customHeight="1">
      <c r="A54" s="15"/>
      <c r="B54" s="62"/>
      <c r="C54" s="56"/>
      <c r="D54" s="8"/>
      <c r="E54" s="31"/>
      <c r="F54" s="27"/>
      <c r="G54" s="27"/>
      <c r="H54" s="27"/>
      <c r="I54" s="27"/>
      <c r="J54" s="27"/>
      <c r="K54" s="31" t="s">
        <v>470</v>
      </c>
      <c r="L54" s="8" t="s">
        <v>454</v>
      </c>
      <c r="M54" s="57"/>
    </row>
    <row r="55" spans="1:14" ht="18.75" customHeight="1">
      <c r="A55" s="19"/>
      <c r="B55" s="194"/>
      <c r="C55" s="58"/>
      <c r="D55" s="28"/>
      <c r="E55" s="59"/>
      <c r="F55" s="19"/>
      <c r="G55" s="19"/>
      <c r="H55" s="19"/>
      <c r="I55" s="19"/>
      <c r="J55" s="19"/>
      <c r="K55" s="59"/>
      <c r="L55" s="35"/>
      <c r="M55" s="60"/>
    </row>
    <row r="56" spans="1:14" s="1" customFormat="1" ht="18.75" customHeight="1">
      <c r="A56" s="81"/>
      <c r="B56" s="62"/>
      <c r="C56" s="31"/>
      <c r="D56" s="31"/>
      <c r="E56" s="31"/>
      <c r="F56" s="81"/>
      <c r="G56" s="81"/>
      <c r="H56" s="81"/>
      <c r="I56" s="81"/>
      <c r="J56" s="81"/>
      <c r="K56" s="31"/>
      <c r="L56" s="32"/>
      <c r="M56" s="147"/>
      <c r="N56" s="3"/>
    </row>
    <row r="57" spans="1:14" s="1" customFormat="1" ht="18.75" customHeight="1">
      <c r="A57" s="81"/>
      <c r="B57" s="62"/>
      <c r="C57" s="31"/>
      <c r="D57" s="31"/>
      <c r="E57" s="31"/>
      <c r="F57" s="81"/>
      <c r="G57" s="81"/>
      <c r="H57" s="81"/>
      <c r="I57" s="81"/>
      <c r="J57" s="81"/>
      <c r="K57" s="31"/>
      <c r="L57" s="32"/>
      <c r="M57" s="147"/>
      <c r="N57" s="3"/>
    </row>
    <row r="58" spans="1:14" s="1" customFormat="1" ht="18.75" customHeight="1">
      <c r="A58" s="81"/>
      <c r="B58" s="62"/>
      <c r="C58" s="31"/>
      <c r="D58" s="31"/>
      <c r="E58" s="31"/>
      <c r="F58" s="81"/>
      <c r="G58" s="81"/>
      <c r="H58" s="81"/>
      <c r="I58" s="81"/>
      <c r="J58" s="81"/>
      <c r="K58" s="31"/>
      <c r="L58" s="32"/>
      <c r="M58" s="147"/>
      <c r="N58" s="3"/>
    </row>
    <row r="59" spans="1:14" s="1" customFormat="1" ht="18.75" customHeight="1">
      <c r="A59" s="81"/>
      <c r="B59" s="62"/>
      <c r="C59" s="31"/>
      <c r="D59" s="31"/>
      <c r="E59" s="31"/>
      <c r="F59" s="81"/>
      <c r="G59" s="81"/>
      <c r="H59" s="81"/>
      <c r="I59" s="81"/>
      <c r="J59" s="81"/>
      <c r="K59" s="31"/>
      <c r="L59" s="32"/>
      <c r="M59" s="4">
        <v>82</v>
      </c>
      <c r="N59" s="3"/>
    </row>
    <row r="60" spans="1:14" ht="18.75" customHeight="1">
      <c r="A60" s="12">
        <v>11</v>
      </c>
      <c r="B60" s="193" t="s">
        <v>455</v>
      </c>
      <c r="C60" s="51"/>
      <c r="D60" s="11" t="s">
        <v>462</v>
      </c>
      <c r="E60" s="52" t="s">
        <v>463</v>
      </c>
      <c r="F60" s="54">
        <v>100000</v>
      </c>
      <c r="G60" s="54">
        <v>100000</v>
      </c>
      <c r="H60" s="54">
        <v>100000</v>
      </c>
      <c r="I60" s="54">
        <v>100000</v>
      </c>
      <c r="J60" s="54">
        <f>H60</f>
        <v>100000</v>
      </c>
      <c r="K60" s="52" t="s">
        <v>221</v>
      </c>
      <c r="L60" s="11" t="s">
        <v>155</v>
      </c>
      <c r="M60" s="55" t="s">
        <v>10</v>
      </c>
      <c r="N60" s="2">
        <v>4</v>
      </c>
    </row>
    <row r="61" spans="1:14" ht="18.75" customHeight="1">
      <c r="A61" s="15"/>
      <c r="B61" s="62" t="s">
        <v>473</v>
      </c>
      <c r="C61" s="56"/>
      <c r="D61" s="8" t="s">
        <v>465</v>
      </c>
      <c r="E61" s="31" t="s">
        <v>466</v>
      </c>
      <c r="F61" s="27"/>
      <c r="G61" s="27"/>
      <c r="H61" s="27"/>
      <c r="I61" s="27"/>
      <c r="J61" s="27"/>
      <c r="K61" s="31" t="s">
        <v>469</v>
      </c>
      <c r="L61" s="8" t="s">
        <v>453</v>
      </c>
      <c r="M61" s="57"/>
    </row>
    <row r="62" spans="1:14" ht="18.75" customHeight="1">
      <c r="A62" s="15"/>
      <c r="B62" s="62"/>
      <c r="C62" s="56"/>
      <c r="D62" s="8"/>
      <c r="E62" s="31"/>
      <c r="F62" s="27"/>
      <c r="G62" s="27"/>
      <c r="H62" s="27"/>
      <c r="I62" s="27"/>
      <c r="J62" s="27"/>
      <c r="K62" s="31" t="s">
        <v>470</v>
      </c>
      <c r="L62" s="8" t="s">
        <v>454</v>
      </c>
      <c r="M62" s="57"/>
    </row>
    <row r="63" spans="1:14" ht="18.75" customHeight="1">
      <c r="A63" s="19"/>
      <c r="B63" s="194"/>
      <c r="C63" s="58"/>
      <c r="D63" s="28"/>
      <c r="E63" s="59"/>
      <c r="F63" s="19"/>
      <c r="G63" s="19"/>
      <c r="H63" s="19"/>
      <c r="I63" s="19"/>
      <c r="J63" s="19"/>
      <c r="K63" s="59"/>
      <c r="L63" s="35"/>
      <c r="M63" s="60"/>
    </row>
    <row r="64" spans="1:14" ht="18.75" customHeight="1">
      <c r="A64" s="12">
        <v>12</v>
      </c>
      <c r="B64" s="193" t="s">
        <v>455</v>
      </c>
      <c r="C64" s="51"/>
      <c r="D64" s="11" t="s">
        <v>462</v>
      </c>
      <c r="E64" s="52" t="s">
        <v>463</v>
      </c>
      <c r="F64" s="54">
        <v>100000</v>
      </c>
      <c r="G64" s="54">
        <v>100000</v>
      </c>
      <c r="H64" s="54">
        <v>100000</v>
      </c>
      <c r="I64" s="54">
        <v>100000</v>
      </c>
      <c r="J64" s="54">
        <f>H64</f>
        <v>100000</v>
      </c>
      <c r="K64" s="52" t="s">
        <v>221</v>
      </c>
      <c r="L64" s="11" t="s">
        <v>155</v>
      </c>
      <c r="M64" s="55" t="s">
        <v>10</v>
      </c>
    </row>
    <row r="65" spans="1:14" ht="18.75" customHeight="1">
      <c r="A65" s="15"/>
      <c r="B65" s="62" t="s">
        <v>474</v>
      </c>
      <c r="C65" s="56"/>
      <c r="D65" s="8" t="s">
        <v>465</v>
      </c>
      <c r="E65" s="31" t="s">
        <v>466</v>
      </c>
      <c r="F65" s="27"/>
      <c r="G65" s="27"/>
      <c r="H65" s="27"/>
      <c r="I65" s="27"/>
      <c r="J65" s="27"/>
      <c r="K65" s="31" t="s">
        <v>469</v>
      </c>
      <c r="L65" s="8" t="s">
        <v>453</v>
      </c>
      <c r="M65" s="57"/>
    </row>
    <row r="66" spans="1:14" ht="18.75" customHeight="1">
      <c r="A66" s="15"/>
      <c r="B66" s="62"/>
      <c r="C66" s="56"/>
      <c r="D66" s="8"/>
      <c r="E66" s="31"/>
      <c r="F66" s="27"/>
      <c r="G66" s="27"/>
      <c r="H66" s="27"/>
      <c r="I66" s="27"/>
      <c r="J66" s="27"/>
      <c r="K66" s="31" t="s">
        <v>470</v>
      </c>
      <c r="L66" s="8" t="s">
        <v>454</v>
      </c>
      <c r="M66" s="57"/>
    </row>
    <row r="67" spans="1:14" ht="18.75" customHeight="1">
      <c r="A67" s="19"/>
      <c r="B67" s="194"/>
      <c r="C67" s="58"/>
      <c r="D67" s="28"/>
      <c r="E67" s="59"/>
      <c r="F67" s="19"/>
      <c r="G67" s="19"/>
      <c r="H67" s="19"/>
      <c r="I67" s="19"/>
      <c r="J67" s="19"/>
      <c r="K67" s="59"/>
      <c r="L67" s="35"/>
      <c r="M67" s="60"/>
    </row>
    <row r="68" spans="1:14" ht="18.75" customHeight="1">
      <c r="A68" s="12">
        <v>13</v>
      </c>
      <c r="B68" s="193" t="s">
        <v>455</v>
      </c>
      <c r="C68" s="51"/>
      <c r="D68" s="11" t="s">
        <v>462</v>
      </c>
      <c r="E68" s="52" t="s">
        <v>463</v>
      </c>
      <c r="F68" s="54">
        <v>100000</v>
      </c>
      <c r="G68" s="54">
        <v>100000</v>
      </c>
      <c r="H68" s="54">
        <v>100000</v>
      </c>
      <c r="I68" s="54">
        <v>100000</v>
      </c>
      <c r="J68" s="54">
        <f>H68</f>
        <v>100000</v>
      </c>
      <c r="K68" s="52" t="s">
        <v>221</v>
      </c>
      <c r="L68" s="11" t="s">
        <v>155</v>
      </c>
      <c r="M68" s="55" t="s">
        <v>10</v>
      </c>
    </row>
    <row r="69" spans="1:14" ht="18.75" customHeight="1">
      <c r="A69" s="15"/>
      <c r="B69" s="62" t="s">
        <v>475</v>
      </c>
      <c r="C69" s="56"/>
      <c r="D69" s="8" t="s">
        <v>465</v>
      </c>
      <c r="E69" s="31" t="s">
        <v>466</v>
      </c>
      <c r="F69" s="27"/>
      <c r="G69" s="27"/>
      <c r="H69" s="27"/>
      <c r="I69" s="27"/>
      <c r="J69" s="27"/>
      <c r="K69" s="31" t="s">
        <v>469</v>
      </c>
      <c r="L69" s="8" t="s">
        <v>453</v>
      </c>
      <c r="M69" s="57"/>
    </row>
    <row r="70" spans="1:14" ht="18.75" customHeight="1">
      <c r="A70" s="15"/>
      <c r="B70" s="62"/>
      <c r="C70" s="56"/>
      <c r="D70" s="8"/>
      <c r="E70" s="31"/>
      <c r="F70" s="27"/>
      <c r="G70" s="27"/>
      <c r="H70" s="27"/>
      <c r="I70" s="27"/>
      <c r="J70" s="27"/>
      <c r="K70" s="31" t="s">
        <v>470</v>
      </c>
      <c r="L70" s="8" t="s">
        <v>454</v>
      </c>
      <c r="M70" s="57"/>
    </row>
    <row r="71" spans="1:14" ht="18.75" customHeight="1">
      <c r="A71" s="19"/>
      <c r="B71" s="194"/>
      <c r="C71" s="58"/>
      <c r="D71" s="28"/>
      <c r="E71" s="59"/>
      <c r="F71" s="19"/>
      <c r="G71" s="19"/>
      <c r="H71" s="19"/>
      <c r="I71" s="19"/>
      <c r="J71" s="19"/>
      <c r="K71" s="59"/>
      <c r="L71" s="35"/>
      <c r="M71" s="60"/>
    </row>
    <row r="72" spans="1:14" s="1" customFormat="1" ht="18.75" customHeight="1">
      <c r="A72" s="81"/>
      <c r="B72" s="62"/>
      <c r="C72" s="31"/>
      <c r="D72" s="31"/>
      <c r="E72" s="31"/>
      <c r="F72" s="81"/>
      <c r="G72" s="81"/>
      <c r="H72" s="81"/>
      <c r="I72" s="81"/>
      <c r="J72" s="81"/>
      <c r="K72" s="31"/>
      <c r="L72" s="32"/>
      <c r="M72" s="147"/>
      <c r="N72" s="3"/>
    </row>
    <row r="73" spans="1:14" s="1" customFormat="1" ht="18.75" customHeight="1">
      <c r="A73" s="81"/>
      <c r="B73" s="62"/>
      <c r="C73" s="31"/>
      <c r="D73" s="31"/>
      <c r="E73" s="31"/>
      <c r="F73" s="81"/>
      <c r="G73" s="81"/>
      <c r="H73" s="81"/>
      <c r="I73" s="81"/>
      <c r="J73" s="81"/>
      <c r="K73" s="31"/>
      <c r="L73" s="32"/>
      <c r="M73" s="147"/>
      <c r="N73" s="3"/>
    </row>
    <row r="74" spans="1:14" s="1" customFormat="1" ht="18.75" customHeight="1">
      <c r="A74" s="81"/>
      <c r="B74" s="62"/>
      <c r="C74" s="31"/>
      <c r="D74" s="31"/>
      <c r="E74" s="31"/>
      <c r="F74" s="81"/>
      <c r="G74" s="81"/>
      <c r="H74" s="81"/>
      <c r="I74" s="81"/>
      <c r="J74" s="81"/>
      <c r="K74" s="31"/>
      <c r="L74" s="32"/>
      <c r="M74" s="147"/>
      <c r="N74" s="3"/>
    </row>
    <row r="75" spans="1:14" s="1" customFormat="1" ht="18.75" customHeight="1">
      <c r="A75" s="81"/>
      <c r="B75" s="62"/>
      <c r="C75" s="31"/>
      <c r="D75" s="31"/>
      <c r="E75" s="31"/>
      <c r="F75" s="81"/>
      <c r="G75" s="81"/>
      <c r="H75" s="81"/>
      <c r="I75" s="81"/>
      <c r="J75" s="81"/>
      <c r="K75" s="31"/>
      <c r="L75" s="32"/>
      <c r="M75" s="4">
        <v>83</v>
      </c>
      <c r="N75" s="3"/>
    </row>
    <row r="76" spans="1:14" ht="18.75" customHeight="1">
      <c r="A76" s="12">
        <v>14</v>
      </c>
      <c r="B76" s="193" t="s">
        <v>455</v>
      </c>
      <c r="C76" s="51"/>
      <c r="D76" s="11" t="s">
        <v>462</v>
      </c>
      <c r="E76" s="52" t="s">
        <v>463</v>
      </c>
      <c r="F76" s="54">
        <v>100000</v>
      </c>
      <c r="G76" s="54">
        <v>100000</v>
      </c>
      <c r="H76" s="54">
        <v>100000</v>
      </c>
      <c r="I76" s="54">
        <v>100000</v>
      </c>
      <c r="J76" s="54">
        <f>H76</f>
        <v>100000</v>
      </c>
      <c r="K76" s="52" t="s">
        <v>221</v>
      </c>
      <c r="L76" s="11" t="s">
        <v>155</v>
      </c>
      <c r="M76" s="55" t="s">
        <v>10</v>
      </c>
      <c r="N76" s="2">
        <v>5</v>
      </c>
    </row>
    <row r="77" spans="1:14" ht="18.75" customHeight="1">
      <c r="A77" s="15"/>
      <c r="B77" s="62" t="s">
        <v>476</v>
      </c>
      <c r="C77" s="56"/>
      <c r="D77" s="8" t="s">
        <v>465</v>
      </c>
      <c r="E77" s="31" t="s">
        <v>466</v>
      </c>
      <c r="F77" s="27"/>
      <c r="G77" s="27"/>
      <c r="H77" s="27"/>
      <c r="I77" s="27"/>
      <c r="J77" s="27"/>
      <c r="K77" s="31" t="s">
        <v>469</v>
      </c>
      <c r="L77" s="8" t="s">
        <v>453</v>
      </c>
      <c r="M77" s="57"/>
    </row>
    <row r="78" spans="1:14" ht="18.75" customHeight="1">
      <c r="A78" s="15"/>
      <c r="B78" s="62"/>
      <c r="C78" s="56"/>
      <c r="D78" s="8"/>
      <c r="E78" s="31"/>
      <c r="F78" s="27"/>
      <c r="G78" s="27"/>
      <c r="H78" s="27"/>
      <c r="I78" s="27"/>
      <c r="J78" s="27"/>
      <c r="K78" s="31" t="s">
        <v>470</v>
      </c>
      <c r="L78" s="8" t="s">
        <v>454</v>
      </c>
      <c r="M78" s="57"/>
    </row>
    <row r="79" spans="1:14" ht="18.75" customHeight="1">
      <c r="A79" s="19"/>
      <c r="B79" s="194"/>
      <c r="C79" s="58"/>
      <c r="D79" s="28"/>
      <c r="E79" s="59"/>
      <c r="F79" s="19"/>
      <c r="G79" s="19"/>
      <c r="H79" s="19"/>
      <c r="I79" s="19"/>
      <c r="J79" s="19"/>
      <c r="K79" s="59"/>
      <c r="L79" s="35"/>
      <c r="M79" s="60"/>
    </row>
    <row r="80" spans="1:14" ht="18.75" customHeight="1">
      <c r="A80" s="12">
        <v>15</v>
      </c>
      <c r="B80" s="193" t="s">
        <v>455</v>
      </c>
      <c r="C80" s="51"/>
      <c r="D80" s="11" t="s">
        <v>462</v>
      </c>
      <c r="E80" s="52" t="s">
        <v>463</v>
      </c>
      <c r="F80" s="54">
        <v>100000</v>
      </c>
      <c r="G80" s="54">
        <v>100000</v>
      </c>
      <c r="H80" s="54">
        <v>100000</v>
      </c>
      <c r="I80" s="54">
        <v>100000</v>
      </c>
      <c r="J80" s="54">
        <f>H80</f>
        <v>100000</v>
      </c>
      <c r="K80" s="52" t="s">
        <v>221</v>
      </c>
      <c r="L80" s="11" t="s">
        <v>155</v>
      </c>
      <c r="M80" s="55" t="s">
        <v>10</v>
      </c>
    </row>
    <row r="81" spans="1:14" ht="18.75" customHeight="1">
      <c r="A81" s="15"/>
      <c r="B81" s="62" t="s">
        <v>477</v>
      </c>
      <c r="C81" s="56"/>
      <c r="D81" s="8" t="s">
        <v>465</v>
      </c>
      <c r="E81" s="31" t="s">
        <v>466</v>
      </c>
      <c r="F81" s="27"/>
      <c r="G81" s="27"/>
      <c r="H81" s="27"/>
      <c r="I81" s="27"/>
      <c r="J81" s="27"/>
      <c r="K81" s="31" t="s">
        <v>469</v>
      </c>
      <c r="L81" s="8" t="s">
        <v>453</v>
      </c>
      <c r="M81" s="57"/>
    </row>
    <row r="82" spans="1:14" ht="18.75" customHeight="1">
      <c r="A82" s="15"/>
      <c r="B82" s="62"/>
      <c r="C82" s="56"/>
      <c r="D82" s="8"/>
      <c r="E82" s="31"/>
      <c r="F82" s="27"/>
      <c r="G82" s="27"/>
      <c r="H82" s="27"/>
      <c r="I82" s="27"/>
      <c r="J82" s="27"/>
      <c r="K82" s="31" t="s">
        <v>470</v>
      </c>
      <c r="L82" s="8" t="s">
        <v>454</v>
      </c>
      <c r="M82" s="57"/>
    </row>
    <row r="83" spans="1:14" ht="18.75" customHeight="1">
      <c r="A83" s="19"/>
      <c r="B83" s="194"/>
      <c r="C83" s="58"/>
      <c r="D83" s="28"/>
      <c r="E83" s="59"/>
      <c r="F83" s="19"/>
      <c r="G83" s="19"/>
      <c r="H83" s="19"/>
      <c r="I83" s="19"/>
      <c r="J83" s="19"/>
      <c r="K83" s="59"/>
      <c r="L83" s="35"/>
      <c r="M83" s="60"/>
    </row>
    <row r="84" spans="1:14" ht="18.75" customHeight="1">
      <c r="A84" s="12">
        <v>16</v>
      </c>
      <c r="B84" s="193" t="s">
        <v>455</v>
      </c>
      <c r="C84" s="51"/>
      <c r="D84" s="11" t="s">
        <v>462</v>
      </c>
      <c r="E84" s="52" t="s">
        <v>463</v>
      </c>
      <c r="F84" s="54">
        <v>100000</v>
      </c>
      <c r="G84" s="54">
        <v>100000</v>
      </c>
      <c r="H84" s="54">
        <v>100000</v>
      </c>
      <c r="I84" s="54">
        <v>100000</v>
      </c>
      <c r="J84" s="54">
        <f>H84</f>
        <v>100000</v>
      </c>
      <c r="K84" s="52" t="s">
        <v>221</v>
      </c>
      <c r="L84" s="11" t="s">
        <v>155</v>
      </c>
      <c r="M84" s="55" t="s">
        <v>10</v>
      </c>
    </row>
    <row r="85" spans="1:14" ht="18.75" customHeight="1">
      <c r="A85" s="15"/>
      <c r="B85" s="62" t="s">
        <v>478</v>
      </c>
      <c r="C85" s="56"/>
      <c r="D85" s="8" t="s">
        <v>465</v>
      </c>
      <c r="E85" s="31" t="s">
        <v>466</v>
      </c>
      <c r="F85" s="27"/>
      <c r="G85" s="27"/>
      <c r="H85" s="27"/>
      <c r="I85" s="27"/>
      <c r="J85" s="27"/>
      <c r="K85" s="31" t="s">
        <v>469</v>
      </c>
      <c r="L85" s="8" t="s">
        <v>453</v>
      </c>
      <c r="M85" s="57"/>
    </row>
    <row r="86" spans="1:14" ht="18.75" customHeight="1">
      <c r="A86" s="15"/>
      <c r="B86" s="62"/>
      <c r="C86" s="56"/>
      <c r="D86" s="8"/>
      <c r="E86" s="31"/>
      <c r="F86" s="27"/>
      <c r="G86" s="27"/>
      <c r="H86" s="27"/>
      <c r="I86" s="27"/>
      <c r="J86" s="27"/>
      <c r="K86" s="31" t="s">
        <v>470</v>
      </c>
      <c r="L86" s="8" t="s">
        <v>454</v>
      </c>
      <c r="M86" s="57"/>
    </row>
    <row r="87" spans="1:14" ht="18.75" customHeight="1">
      <c r="A87" s="19"/>
      <c r="B87" s="194"/>
      <c r="C87" s="58"/>
      <c r="D87" s="28"/>
      <c r="E87" s="59"/>
      <c r="F87" s="19"/>
      <c r="G87" s="19"/>
      <c r="H87" s="19"/>
      <c r="I87" s="19"/>
      <c r="J87" s="19"/>
      <c r="K87" s="59"/>
      <c r="L87" s="35"/>
      <c r="M87" s="60"/>
    </row>
    <row r="88" spans="1:14" ht="18.75" customHeight="1">
      <c r="A88" s="81"/>
      <c r="B88" s="62"/>
      <c r="C88" s="31"/>
      <c r="D88" s="31"/>
      <c r="E88" s="31"/>
      <c r="F88" s="81"/>
      <c r="G88" s="81"/>
      <c r="H88" s="81"/>
      <c r="I88" s="81"/>
      <c r="J88" s="81"/>
      <c r="K88" s="31"/>
      <c r="L88" s="32"/>
      <c r="M88" s="147"/>
    </row>
    <row r="89" spans="1:14" ht="18.75" customHeight="1">
      <c r="A89" s="81"/>
      <c r="B89" s="62"/>
      <c r="C89" s="31"/>
      <c r="D89" s="31"/>
      <c r="E89" s="31"/>
      <c r="F89" s="81"/>
      <c r="G89" s="81"/>
      <c r="H89" s="81"/>
      <c r="I89" s="81"/>
      <c r="J89" s="81"/>
      <c r="K89" s="31"/>
      <c r="L89" s="32"/>
      <c r="M89" s="147"/>
    </row>
    <row r="90" spans="1:14" ht="18.75" customHeight="1">
      <c r="A90" s="81"/>
      <c r="B90" s="62"/>
      <c r="C90" s="31"/>
      <c r="D90" s="31"/>
      <c r="E90" s="31"/>
      <c r="F90" s="81"/>
      <c r="G90" s="81"/>
      <c r="H90" s="81"/>
      <c r="I90" s="81"/>
      <c r="J90" s="81"/>
      <c r="K90" s="31"/>
      <c r="L90" s="32"/>
      <c r="M90" s="147"/>
    </row>
    <row r="91" spans="1:14" ht="18.75" customHeight="1">
      <c r="A91" s="81"/>
      <c r="B91" s="62"/>
      <c r="C91" s="31"/>
      <c r="D91" s="31"/>
      <c r="E91" s="31"/>
      <c r="F91" s="81"/>
      <c r="G91" s="81"/>
      <c r="H91" s="81"/>
      <c r="I91" s="81"/>
      <c r="J91" s="81"/>
      <c r="K91" s="31"/>
      <c r="L91" s="32"/>
      <c r="M91" s="4">
        <v>84</v>
      </c>
      <c r="N91" s="3"/>
    </row>
    <row r="92" spans="1:14" ht="18.75" customHeight="1">
      <c r="A92" s="12">
        <v>17</v>
      </c>
      <c r="B92" s="193" t="s">
        <v>455</v>
      </c>
      <c r="C92" s="51"/>
      <c r="D92" s="11" t="s">
        <v>462</v>
      </c>
      <c r="E92" s="52" t="s">
        <v>463</v>
      </c>
      <c r="F92" s="54">
        <v>100000</v>
      </c>
      <c r="G92" s="54">
        <v>100000</v>
      </c>
      <c r="H92" s="54">
        <v>100000</v>
      </c>
      <c r="I92" s="54">
        <v>100000</v>
      </c>
      <c r="J92" s="54">
        <f>H92</f>
        <v>100000</v>
      </c>
      <c r="K92" s="52" t="s">
        <v>221</v>
      </c>
      <c r="L92" s="11" t="s">
        <v>155</v>
      </c>
      <c r="M92" s="55" t="s">
        <v>10</v>
      </c>
      <c r="N92" s="2">
        <v>6</v>
      </c>
    </row>
    <row r="93" spans="1:14" ht="18.75" customHeight="1">
      <c r="A93" s="15"/>
      <c r="B93" s="62" t="s">
        <v>479</v>
      </c>
      <c r="C93" s="56"/>
      <c r="D93" s="8" t="s">
        <v>465</v>
      </c>
      <c r="E93" s="31" t="s">
        <v>466</v>
      </c>
      <c r="F93" s="27"/>
      <c r="G93" s="27"/>
      <c r="H93" s="27"/>
      <c r="I93" s="27"/>
      <c r="J93" s="27"/>
      <c r="K93" s="31" t="s">
        <v>469</v>
      </c>
      <c r="L93" s="8" t="s">
        <v>453</v>
      </c>
      <c r="M93" s="57"/>
    </row>
    <row r="94" spans="1:14" ht="18.75" customHeight="1">
      <c r="A94" s="15"/>
      <c r="B94" s="62"/>
      <c r="C94" s="56"/>
      <c r="D94" s="8"/>
      <c r="E94" s="31"/>
      <c r="F94" s="27"/>
      <c r="G94" s="27"/>
      <c r="H94" s="27"/>
      <c r="I94" s="27"/>
      <c r="J94" s="27"/>
      <c r="K94" s="31" t="s">
        <v>470</v>
      </c>
      <c r="L94" s="8" t="s">
        <v>454</v>
      </c>
      <c r="M94" s="57"/>
    </row>
    <row r="95" spans="1:14" ht="18.75" customHeight="1">
      <c r="A95" s="19"/>
      <c r="B95" s="194"/>
      <c r="C95" s="58"/>
      <c r="D95" s="28"/>
      <c r="E95" s="59"/>
      <c r="F95" s="19"/>
      <c r="G95" s="19"/>
      <c r="H95" s="19"/>
      <c r="I95" s="19"/>
      <c r="J95" s="19"/>
      <c r="K95" s="59"/>
      <c r="L95" s="35"/>
      <c r="M95" s="60"/>
    </row>
    <row r="96" spans="1:14" ht="18.75" customHeight="1">
      <c r="A96" s="12">
        <v>18</v>
      </c>
      <c r="B96" s="193" t="s">
        <v>455</v>
      </c>
      <c r="C96" s="51"/>
      <c r="D96" s="11" t="s">
        <v>462</v>
      </c>
      <c r="E96" s="52" t="s">
        <v>463</v>
      </c>
      <c r="F96" s="54">
        <v>100000</v>
      </c>
      <c r="G96" s="54">
        <v>100000</v>
      </c>
      <c r="H96" s="54">
        <v>100000</v>
      </c>
      <c r="I96" s="54">
        <v>100000</v>
      </c>
      <c r="J96" s="54">
        <f>H96</f>
        <v>100000</v>
      </c>
      <c r="K96" s="52" t="s">
        <v>221</v>
      </c>
      <c r="L96" s="11" t="s">
        <v>155</v>
      </c>
      <c r="M96" s="55" t="s">
        <v>10</v>
      </c>
    </row>
    <row r="97" spans="1:14" ht="18.75" customHeight="1">
      <c r="A97" s="15"/>
      <c r="B97" s="62" t="s">
        <v>480</v>
      </c>
      <c r="C97" s="56"/>
      <c r="D97" s="8" t="s">
        <v>465</v>
      </c>
      <c r="E97" s="31" t="s">
        <v>466</v>
      </c>
      <c r="F97" s="27"/>
      <c r="G97" s="27"/>
      <c r="H97" s="27"/>
      <c r="I97" s="27"/>
      <c r="J97" s="27"/>
      <c r="K97" s="31" t="s">
        <v>469</v>
      </c>
      <c r="L97" s="8" t="s">
        <v>453</v>
      </c>
      <c r="M97" s="57"/>
    </row>
    <row r="98" spans="1:14" ht="18.75" customHeight="1">
      <c r="A98" s="15"/>
      <c r="B98" s="62"/>
      <c r="C98" s="56"/>
      <c r="D98" s="8"/>
      <c r="E98" s="31"/>
      <c r="F98" s="27"/>
      <c r="G98" s="27"/>
      <c r="H98" s="27"/>
      <c r="I98" s="27"/>
      <c r="J98" s="27"/>
      <c r="K98" s="31" t="s">
        <v>470</v>
      </c>
      <c r="L98" s="8" t="s">
        <v>454</v>
      </c>
      <c r="M98" s="57"/>
    </row>
    <row r="99" spans="1:14" ht="18.75" customHeight="1">
      <c r="A99" s="19"/>
      <c r="B99" s="194"/>
      <c r="C99" s="58"/>
      <c r="D99" s="28"/>
      <c r="E99" s="59"/>
      <c r="F99" s="19"/>
      <c r="G99" s="19"/>
      <c r="H99" s="19"/>
      <c r="I99" s="19"/>
      <c r="J99" s="19"/>
      <c r="K99" s="59"/>
      <c r="L99" s="35"/>
      <c r="M99" s="60"/>
    </row>
    <row r="100" spans="1:14" ht="18.75" customHeight="1">
      <c r="A100" s="12">
        <v>19</v>
      </c>
      <c r="B100" s="193" t="s">
        <v>455</v>
      </c>
      <c r="C100" s="51"/>
      <c r="D100" s="11" t="s">
        <v>462</v>
      </c>
      <c r="E100" s="52" t="s">
        <v>463</v>
      </c>
      <c r="F100" s="54">
        <v>100000</v>
      </c>
      <c r="G100" s="54">
        <v>100000</v>
      </c>
      <c r="H100" s="54">
        <v>100000</v>
      </c>
      <c r="I100" s="54">
        <v>100000</v>
      </c>
      <c r="J100" s="54">
        <f>H100</f>
        <v>100000</v>
      </c>
      <c r="K100" s="52" t="s">
        <v>221</v>
      </c>
      <c r="L100" s="11" t="s">
        <v>155</v>
      </c>
      <c r="M100" s="55" t="s">
        <v>10</v>
      </c>
    </row>
    <row r="101" spans="1:14" ht="18.75" customHeight="1">
      <c r="A101" s="15"/>
      <c r="B101" s="62" t="s">
        <v>482</v>
      </c>
      <c r="C101" s="56"/>
      <c r="D101" s="8" t="s">
        <v>465</v>
      </c>
      <c r="E101" s="31" t="s">
        <v>466</v>
      </c>
      <c r="F101" s="27"/>
      <c r="G101" s="27"/>
      <c r="H101" s="27"/>
      <c r="I101" s="27"/>
      <c r="J101" s="27"/>
      <c r="K101" s="31" t="s">
        <v>469</v>
      </c>
      <c r="L101" s="8" t="s">
        <v>453</v>
      </c>
      <c r="M101" s="57"/>
    </row>
    <row r="102" spans="1:14" ht="18.75" customHeight="1">
      <c r="A102" s="15"/>
      <c r="B102" s="62"/>
      <c r="C102" s="56"/>
      <c r="D102" s="8"/>
      <c r="E102" s="31"/>
      <c r="F102" s="27"/>
      <c r="G102" s="27"/>
      <c r="H102" s="27"/>
      <c r="I102" s="27"/>
      <c r="J102" s="27"/>
      <c r="K102" s="31" t="s">
        <v>470</v>
      </c>
      <c r="L102" s="8" t="s">
        <v>454</v>
      </c>
      <c r="M102" s="57"/>
    </row>
    <row r="103" spans="1:14" ht="18.75" customHeight="1">
      <c r="A103" s="19"/>
      <c r="B103" s="194"/>
      <c r="C103" s="58"/>
      <c r="D103" s="28"/>
      <c r="E103" s="59"/>
      <c r="F103" s="19"/>
      <c r="G103" s="19"/>
      <c r="H103" s="19"/>
      <c r="I103" s="19"/>
      <c r="J103" s="19"/>
      <c r="K103" s="59"/>
      <c r="L103" s="35"/>
      <c r="M103" s="60"/>
    </row>
    <row r="104" spans="1:14" s="1" customFormat="1" ht="18.75" customHeight="1">
      <c r="A104" s="81"/>
      <c r="B104" s="62"/>
      <c r="C104" s="31"/>
      <c r="D104" s="31"/>
      <c r="E104" s="31"/>
      <c r="F104" s="81"/>
      <c r="G104" s="81"/>
      <c r="H104" s="81"/>
      <c r="I104" s="81"/>
      <c r="J104" s="81"/>
      <c r="K104" s="31"/>
      <c r="L104" s="32"/>
      <c r="M104" s="147"/>
      <c r="N104" s="3"/>
    </row>
    <row r="105" spans="1:14" s="1" customFormat="1" ht="18.75" customHeight="1">
      <c r="A105" s="81"/>
      <c r="B105" s="62"/>
      <c r="C105" s="31"/>
      <c r="D105" s="31"/>
      <c r="E105" s="31"/>
      <c r="F105" s="81"/>
      <c r="G105" s="81"/>
      <c r="H105" s="81"/>
      <c r="I105" s="81"/>
      <c r="J105" s="81"/>
      <c r="K105" s="31"/>
      <c r="L105" s="32"/>
      <c r="M105" s="147"/>
      <c r="N105" s="3"/>
    </row>
    <row r="106" spans="1:14" s="1" customFormat="1" ht="18.75" customHeight="1">
      <c r="A106" s="81"/>
      <c r="B106" s="62"/>
      <c r="C106" s="31"/>
      <c r="D106" s="31"/>
      <c r="E106" s="31"/>
      <c r="F106" s="81"/>
      <c r="G106" s="81"/>
      <c r="H106" s="81"/>
      <c r="I106" s="81"/>
      <c r="J106" s="81"/>
      <c r="K106" s="31"/>
      <c r="L106" s="32"/>
      <c r="M106" s="147"/>
      <c r="N106" s="3"/>
    </row>
    <row r="107" spans="1:14" s="1" customFormat="1" ht="18.75" customHeight="1">
      <c r="A107" s="81"/>
      <c r="B107" s="62"/>
      <c r="C107" s="31"/>
      <c r="D107" s="31"/>
      <c r="E107" s="31"/>
      <c r="F107" s="81"/>
      <c r="G107" s="81"/>
      <c r="H107" s="81"/>
      <c r="I107" s="81"/>
      <c r="J107" s="81"/>
      <c r="K107" s="31"/>
      <c r="L107" s="32"/>
      <c r="M107" s="4">
        <v>85</v>
      </c>
      <c r="N107" s="3"/>
    </row>
    <row r="108" spans="1:14" ht="18.75" customHeight="1">
      <c r="A108" s="12">
        <v>20</v>
      </c>
      <c r="B108" s="193" t="s">
        <v>455</v>
      </c>
      <c r="C108" s="51"/>
      <c r="D108" s="11" t="s">
        <v>462</v>
      </c>
      <c r="E108" s="52" t="s">
        <v>463</v>
      </c>
      <c r="F108" s="54">
        <v>100000</v>
      </c>
      <c r="G108" s="54">
        <v>100000</v>
      </c>
      <c r="H108" s="54">
        <v>100000</v>
      </c>
      <c r="I108" s="54">
        <v>100000</v>
      </c>
      <c r="J108" s="54">
        <f>H108</f>
        <v>100000</v>
      </c>
      <c r="K108" s="52" t="s">
        <v>221</v>
      </c>
      <c r="L108" s="11" t="s">
        <v>155</v>
      </c>
      <c r="M108" s="55" t="s">
        <v>10</v>
      </c>
      <c r="N108" s="2">
        <v>7</v>
      </c>
    </row>
    <row r="109" spans="1:14" ht="18.75" customHeight="1">
      <c r="A109" s="15"/>
      <c r="B109" s="62" t="s">
        <v>481</v>
      </c>
      <c r="C109" s="56"/>
      <c r="D109" s="8" t="s">
        <v>465</v>
      </c>
      <c r="E109" s="31" t="s">
        <v>466</v>
      </c>
      <c r="F109" s="27"/>
      <c r="G109" s="27"/>
      <c r="H109" s="27"/>
      <c r="I109" s="27"/>
      <c r="J109" s="27"/>
      <c r="K109" s="31" t="s">
        <v>469</v>
      </c>
      <c r="L109" s="8" t="s">
        <v>453</v>
      </c>
      <c r="M109" s="57"/>
    </row>
    <row r="110" spans="1:14" ht="18.75" customHeight="1">
      <c r="A110" s="15"/>
      <c r="B110" s="62"/>
      <c r="C110" s="56"/>
      <c r="D110" s="8"/>
      <c r="E110" s="31"/>
      <c r="F110" s="27"/>
      <c r="G110" s="27"/>
      <c r="H110" s="27"/>
      <c r="I110" s="27"/>
      <c r="J110" s="27"/>
      <c r="K110" s="31" t="s">
        <v>470</v>
      </c>
      <c r="L110" s="8" t="s">
        <v>454</v>
      </c>
      <c r="M110" s="57"/>
    </row>
    <row r="111" spans="1:14" ht="18.75" customHeight="1">
      <c r="A111" s="19"/>
      <c r="B111" s="194"/>
      <c r="C111" s="58"/>
      <c r="D111" s="28"/>
      <c r="E111" s="59"/>
      <c r="F111" s="19"/>
      <c r="G111" s="19"/>
      <c r="H111" s="19"/>
      <c r="I111" s="19"/>
      <c r="J111" s="19"/>
      <c r="K111" s="59"/>
      <c r="L111" s="35"/>
      <c r="M111" s="60"/>
    </row>
    <row r="112" spans="1:14" ht="18.75" customHeight="1">
      <c r="A112" s="12">
        <v>21</v>
      </c>
      <c r="B112" s="193" t="s">
        <v>455</v>
      </c>
      <c r="C112" s="51"/>
      <c r="D112" s="11" t="s">
        <v>462</v>
      </c>
      <c r="E112" s="52" t="s">
        <v>463</v>
      </c>
      <c r="F112" s="54">
        <v>100000</v>
      </c>
      <c r="G112" s="54">
        <v>100000</v>
      </c>
      <c r="H112" s="54">
        <v>100000</v>
      </c>
      <c r="I112" s="54">
        <v>100000</v>
      </c>
      <c r="J112" s="54">
        <f>H112</f>
        <v>100000</v>
      </c>
      <c r="K112" s="52" t="s">
        <v>221</v>
      </c>
      <c r="L112" s="11" t="s">
        <v>155</v>
      </c>
      <c r="M112" s="55" t="s">
        <v>10</v>
      </c>
    </row>
    <row r="113" spans="1:13" ht="18.75" customHeight="1">
      <c r="A113" s="15"/>
      <c r="B113" s="62" t="s">
        <v>483</v>
      </c>
      <c r="C113" s="56"/>
      <c r="D113" s="8" t="s">
        <v>465</v>
      </c>
      <c r="E113" s="31" t="s">
        <v>466</v>
      </c>
      <c r="F113" s="27"/>
      <c r="G113" s="27"/>
      <c r="H113" s="27"/>
      <c r="I113" s="27"/>
      <c r="J113" s="27"/>
      <c r="K113" s="31" t="s">
        <v>469</v>
      </c>
      <c r="L113" s="8" t="s">
        <v>453</v>
      </c>
      <c r="M113" s="57"/>
    </row>
    <row r="114" spans="1:13" ht="18.75" customHeight="1">
      <c r="A114" s="15"/>
      <c r="B114" s="62"/>
      <c r="C114" s="56"/>
      <c r="D114" s="8"/>
      <c r="E114" s="31"/>
      <c r="F114" s="27"/>
      <c r="G114" s="27"/>
      <c r="H114" s="27"/>
      <c r="I114" s="27"/>
      <c r="J114" s="27"/>
      <c r="K114" s="31" t="s">
        <v>470</v>
      </c>
      <c r="L114" s="8" t="s">
        <v>454</v>
      </c>
      <c r="M114" s="57"/>
    </row>
    <row r="115" spans="1:13" ht="18.75" customHeight="1">
      <c r="A115" s="19"/>
      <c r="B115" s="62"/>
      <c r="C115" s="56"/>
      <c r="D115" s="8"/>
      <c r="E115" s="31"/>
      <c r="F115" s="19"/>
      <c r="G115" s="19"/>
      <c r="H115" s="19"/>
      <c r="I115" s="19"/>
      <c r="J115" s="19"/>
      <c r="K115" s="59"/>
      <c r="L115" s="35"/>
      <c r="M115" s="60"/>
    </row>
    <row r="116" spans="1:13" ht="18.75" customHeight="1">
      <c r="A116" s="237"/>
      <c r="B116" s="235" t="s">
        <v>432</v>
      </c>
      <c r="C116" s="242"/>
      <c r="D116" s="234"/>
      <c r="E116" s="243"/>
      <c r="F116" s="241">
        <f>SUM(F11+F15+F19+F22+F28+F32+F36+F44+F48+F52+F60+F64+F68+F76+F80+F84+F92+F96+F100+F108+F112)</f>
        <v>3020000</v>
      </c>
      <c r="G116" s="180">
        <f>SUM(G11+G15+G19+G22+G28+G32+G36+G44+G48+G52+G60+G64+G68+G76+G80+G84+G92+G96+G100+G108+G112)</f>
        <v>3020000</v>
      </c>
      <c r="H116" s="180">
        <f>SUM(H11+H15+H19+H22+H28+H32+H36+H44+H48+H52+H60+H64+H68+H76+H80+H84+H92+H96+H100+H108+H112)</f>
        <v>3020000</v>
      </c>
      <c r="I116" s="180">
        <f>SUM(I11+I15+I19+I22+I28+I32+I36+I44+I48+I52+I60+I64+I68+I76+I80+I84+I92+I96+I100+I108+I112)</f>
        <v>3020000</v>
      </c>
      <c r="J116" s="180">
        <f>SUM(J11+J15+J19+J22+J28+J32+J36+J44+J48+J52+J60+J64+J68+J76+J80+J84+J92+J96+J100+J108+J112)</f>
        <v>3020000</v>
      </c>
      <c r="K116" s="234"/>
      <c r="L116" s="238"/>
      <c r="M116" s="239"/>
    </row>
    <row r="123" spans="1:13" ht="18.75" customHeight="1">
      <c r="M123" s="4">
        <v>86</v>
      </c>
    </row>
  </sheetData>
  <mergeCells count="7">
    <mergeCell ref="B19:C19"/>
    <mergeCell ref="A7:K7"/>
    <mergeCell ref="A1:L1"/>
    <mergeCell ref="A2:M2"/>
    <mergeCell ref="A3:M3"/>
    <mergeCell ref="B8:C8"/>
    <mergeCell ref="F8:J8"/>
  </mergeCells>
  <pageMargins left="0.17" right="0.18" top="0.74803149606299213" bottom="0.55118110236220474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270"/>
  <sheetViews>
    <sheetView topLeftCell="A238" workbookViewId="0">
      <selection activeCell="L252" sqref="L252:L253"/>
    </sheetView>
  </sheetViews>
  <sheetFormatPr defaultRowHeight="18.75" customHeight="1"/>
  <cols>
    <col min="1" max="1" width="3.25" style="36" customWidth="1"/>
    <col min="2" max="2" width="12.25" style="71" customWidth="1"/>
    <col min="3" max="3" width="5.25" style="71" customWidth="1"/>
    <col min="4" max="4" width="13.875" style="71" customWidth="1"/>
    <col min="5" max="5" width="20.75" style="71" customWidth="1"/>
    <col min="6" max="10" width="10.625" style="71" customWidth="1"/>
    <col min="11" max="11" width="7.625" style="71" customWidth="1"/>
    <col min="12" max="12" width="13.125" style="71" customWidth="1"/>
    <col min="13" max="13" width="9.75" style="72" customWidth="1"/>
    <col min="14" max="14" width="6.5" style="2" customWidth="1"/>
  </cols>
  <sheetData>
    <row r="1" spans="1:14" ht="20.25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>
      <c r="A4" s="38" t="s">
        <v>974</v>
      </c>
      <c r="B4" s="38"/>
      <c r="C4" s="38"/>
      <c r="D4" s="332"/>
      <c r="E4" s="332"/>
      <c r="F4" s="332"/>
      <c r="G4" s="332"/>
      <c r="H4" s="332"/>
      <c r="I4" s="332"/>
      <c r="J4" s="332"/>
      <c r="K4" s="332"/>
      <c r="L4" s="332"/>
      <c r="M4" s="145"/>
    </row>
    <row r="5" spans="1:14" s="160" customFormat="1" ht="20.25">
      <c r="A5" s="156" t="s">
        <v>975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>
      <c r="A6" s="39" t="s">
        <v>1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>
      <c r="A7" s="412" t="s">
        <v>300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18.75" customHeight="1">
      <c r="A8" s="7" t="s">
        <v>2</v>
      </c>
      <c r="B8" s="414" t="s">
        <v>3</v>
      </c>
      <c r="C8" s="415"/>
      <c r="D8" s="33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44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115" t="s">
        <v>6</v>
      </c>
      <c r="G9" s="7" t="s">
        <v>136</v>
      </c>
      <c r="H9" s="7" t="s">
        <v>147</v>
      </c>
      <c r="I9" s="7" t="s">
        <v>148</v>
      </c>
      <c r="J9" s="7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47"/>
      <c r="C10" s="47"/>
      <c r="D10" s="23"/>
      <c r="E10" s="19"/>
      <c r="F10" s="48" t="s">
        <v>110</v>
      </c>
      <c r="G10" s="18" t="s">
        <v>110</v>
      </c>
      <c r="H10" s="19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24">
        <v>1</v>
      </c>
      <c r="B11" s="10" t="s">
        <v>343</v>
      </c>
      <c r="C11" s="51"/>
      <c r="D11" s="11" t="s">
        <v>566</v>
      </c>
      <c r="E11" s="52" t="s">
        <v>9</v>
      </c>
      <c r="F11" s="53">
        <v>400000</v>
      </c>
      <c r="G11" s="53">
        <v>400000</v>
      </c>
      <c r="H11" s="53">
        <v>400000</v>
      </c>
      <c r="I11" s="53">
        <v>400000</v>
      </c>
      <c r="J11" s="53">
        <v>400000</v>
      </c>
      <c r="K11" s="54" t="s">
        <v>149</v>
      </c>
      <c r="L11" s="52" t="s">
        <v>592</v>
      </c>
      <c r="M11" s="55" t="s">
        <v>10</v>
      </c>
    </row>
    <row r="12" spans="1:14" ht="18" customHeight="1">
      <c r="A12" s="14"/>
      <c r="B12" s="13" t="s">
        <v>339</v>
      </c>
      <c r="C12" s="56"/>
      <c r="D12" s="8" t="s">
        <v>568</v>
      </c>
      <c r="E12" s="31" t="s">
        <v>12</v>
      </c>
      <c r="F12" s="14"/>
      <c r="G12" s="14"/>
      <c r="H12" s="14"/>
      <c r="I12" s="14"/>
      <c r="J12" s="14"/>
      <c r="K12" s="15" t="s">
        <v>150</v>
      </c>
      <c r="L12" s="31" t="s">
        <v>594</v>
      </c>
      <c r="M12" s="57"/>
    </row>
    <row r="13" spans="1:14" ht="18" customHeight="1">
      <c r="A13" s="14"/>
      <c r="B13" s="13" t="s">
        <v>338</v>
      </c>
      <c r="C13" s="56"/>
      <c r="D13" s="8" t="s">
        <v>567</v>
      </c>
      <c r="E13" s="31" t="s">
        <v>151</v>
      </c>
      <c r="F13" s="14"/>
      <c r="G13" s="14"/>
      <c r="H13" s="14"/>
      <c r="I13" s="14"/>
      <c r="J13" s="14"/>
      <c r="K13" s="15"/>
      <c r="L13" s="31" t="s">
        <v>593</v>
      </c>
      <c r="M13" s="57"/>
    </row>
    <row r="14" spans="1:14" ht="18" customHeight="1">
      <c r="A14" s="24">
        <v>2</v>
      </c>
      <c r="B14" s="10" t="s">
        <v>342</v>
      </c>
      <c r="C14" s="51"/>
      <c r="D14" s="11" t="s">
        <v>566</v>
      </c>
      <c r="E14" s="52" t="s">
        <v>9</v>
      </c>
      <c r="F14" s="53">
        <v>400000</v>
      </c>
      <c r="G14" s="53">
        <v>400000</v>
      </c>
      <c r="H14" s="53">
        <v>400000</v>
      </c>
      <c r="I14" s="53">
        <v>400000</v>
      </c>
      <c r="J14" s="53">
        <v>400000</v>
      </c>
      <c r="K14" s="54" t="s">
        <v>149</v>
      </c>
      <c r="L14" s="52" t="s">
        <v>592</v>
      </c>
      <c r="M14" s="55" t="s">
        <v>10</v>
      </c>
    </row>
    <row r="15" spans="1:14" ht="18" customHeight="1">
      <c r="A15" s="14"/>
      <c r="B15" s="13" t="s">
        <v>341</v>
      </c>
      <c r="C15" s="56"/>
      <c r="D15" s="8" t="s">
        <v>568</v>
      </c>
      <c r="E15" s="31" t="s">
        <v>12</v>
      </c>
      <c r="F15" s="14"/>
      <c r="G15" s="14"/>
      <c r="H15" s="14"/>
      <c r="I15" s="14"/>
      <c r="J15" s="14"/>
      <c r="K15" s="15" t="s">
        <v>150</v>
      </c>
      <c r="L15" s="31" t="s">
        <v>594</v>
      </c>
      <c r="M15" s="57"/>
    </row>
    <row r="16" spans="1:14" ht="18" customHeight="1">
      <c r="A16" s="14"/>
      <c r="B16" s="13" t="s">
        <v>340</v>
      </c>
      <c r="C16" s="56"/>
      <c r="D16" s="8" t="s">
        <v>567</v>
      </c>
      <c r="E16" s="31" t="s">
        <v>151</v>
      </c>
      <c r="F16" s="14"/>
      <c r="G16" s="14"/>
      <c r="H16" s="14"/>
      <c r="I16" s="14"/>
      <c r="J16" s="14"/>
      <c r="K16" s="15"/>
      <c r="L16" s="31" t="s">
        <v>593</v>
      </c>
      <c r="M16" s="57"/>
    </row>
    <row r="17" spans="1:14" ht="18" customHeight="1">
      <c r="A17" s="24">
        <v>3</v>
      </c>
      <c r="B17" s="10" t="s">
        <v>346</v>
      </c>
      <c r="C17" s="51"/>
      <c r="D17" s="11" t="s">
        <v>566</v>
      </c>
      <c r="E17" s="52" t="s">
        <v>9</v>
      </c>
      <c r="F17" s="53">
        <v>400000</v>
      </c>
      <c r="G17" s="53">
        <v>400000</v>
      </c>
      <c r="H17" s="53">
        <v>400000</v>
      </c>
      <c r="I17" s="53">
        <v>400000</v>
      </c>
      <c r="J17" s="53">
        <v>400000</v>
      </c>
      <c r="K17" s="54" t="s">
        <v>149</v>
      </c>
      <c r="L17" s="52" t="s">
        <v>592</v>
      </c>
      <c r="M17" s="55" t="s">
        <v>10</v>
      </c>
    </row>
    <row r="18" spans="1:14" ht="18" customHeight="1">
      <c r="A18" s="14"/>
      <c r="B18" s="13" t="s">
        <v>345</v>
      </c>
      <c r="C18" s="56"/>
      <c r="D18" s="8" t="s">
        <v>568</v>
      </c>
      <c r="E18" s="31" t="s">
        <v>12</v>
      </c>
      <c r="F18" s="14"/>
      <c r="G18" s="14"/>
      <c r="H18" s="14"/>
      <c r="I18" s="14"/>
      <c r="J18" s="14"/>
      <c r="K18" s="15" t="s">
        <v>150</v>
      </c>
      <c r="L18" s="31" t="s">
        <v>594</v>
      </c>
      <c r="M18" s="57"/>
    </row>
    <row r="19" spans="1:14" ht="18" customHeight="1">
      <c r="A19" s="18"/>
      <c r="B19" s="17" t="s">
        <v>344</v>
      </c>
      <c r="C19" s="58"/>
      <c r="D19" s="28" t="s">
        <v>567</v>
      </c>
      <c r="E19" s="59" t="s">
        <v>151</v>
      </c>
      <c r="F19" s="18"/>
      <c r="G19" s="18"/>
      <c r="H19" s="18"/>
      <c r="I19" s="18"/>
      <c r="J19" s="18"/>
      <c r="K19" s="19"/>
      <c r="L19" s="59" t="s">
        <v>593</v>
      </c>
      <c r="M19" s="60"/>
    </row>
    <row r="20" spans="1:14" ht="18" customHeight="1">
      <c r="A20" s="24">
        <v>4</v>
      </c>
      <c r="B20" s="10" t="s">
        <v>342</v>
      </c>
      <c r="C20" s="51"/>
      <c r="D20" s="11" t="s">
        <v>566</v>
      </c>
      <c r="E20" s="52" t="s">
        <v>9</v>
      </c>
      <c r="F20" s="53">
        <v>400000</v>
      </c>
      <c r="G20" s="53">
        <v>400000</v>
      </c>
      <c r="H20" s="53">
        <v>400000</v>
      </c>
      <c r="I20" s="53">
        <v>400000</v>
      </c>
      <c r="J20" s="53">
        <v>400000</v>
      </c>
      <c r="K20" s="54" t="s">
        <v>149</v>
      </c>
      <c r="L20" s="52" t="s">
        <v>592</v>
      </c>
      <c r="M20" s="55" t="s">
        <v>10</v>
      </c>
    </row>
    <row r="21" spans="1:14" ht="18" customHeight="1">
      <c r="A21" s="14"/>
      <c r="B21" s="13" t="s">
        <v>348</v>
      </c>
      <c r="C21" s="56"/>
      <c r="D21" s="8" t="s">
        <v>568</v>
      </c>
      <c r="E21" s="31" t="s">
        <v>12</v>
      </c>
      <c r="F21" s="14"/>
      <c r="G21" s="14"/>
      <c r="H21" s="14"/>
      <c r="I21" s="14"/>
      <c r="J21" s="14"/>
      <c r="K21" s="15" t="s">
        <v>150</v>
      </c>
      <c r="L21" s="31" t="s">
        <v>594</v>
      </c>
      <c r="M21" s="57"/>
    </row>
    <row r="22" spans="1:14" ht="18" customHeight="1">
      <c r="A22" s="18"/>
      <c r="B22" s="17" t="s">
        <v>347</v>
      </c>
      <c r="C22" s="58"/>
      <c r="D22" s="28" t="s">
        <v>567</v>
      </c>
      <c r="E22" s="59" t="s">
        <v>151</v>
      </c>
      <c r="F22" s="18"/>
      <c r="G22" s="18"/>
      <c r="H22" s="18"/>
      <c r="I22" s="18"/>
      <c r="J22" s="18"/>
      <c r="K22" s="19"/>
      <c r="L22" s="59" t="s">
        <v>593</v>
      </c>
      <c r="M22" s="60"/>
    </row>
    <row r="23" spans="1:14" ht="18" customHeight="1">
      <c r="A23" s="12">
        <v>5</v>
      </c>
      <c r="B23" s="52" t="s">
        <v>342</v>
      </c>
      <c r="C23" s="52"/>
      <c r="D23" s="11" t="s">
        <v>566</v>
      </c>
      <c r="E23" s="52" t="s">
        <v>9</v>
      </c>
      <c r="F23" s="53">
        <v>400000</v>
      </c>
      <c r="G23" s="53">
        <v>400000</v>
      </c>
      <c r="H23" s="53">
        <v>400000</v>
      </c>
      <c r="I23" s="53">
        <v>400000</v>
      </c>
      <c r="J23" s="53">
        <v>400000</v>
      </c>
      <c r="K23" s="54" t="s">
        <v>149</v>
      </c>
      <c r="L23" s="52" t="s">
        <v>592</v>
      </c>
      <c r="M23" s="55" t="s">
        <v>10</v>
      </c>
    </row>
    <row r="24" spans="1:14" ht="18" customHeight="1">
      <c r="A24" s="15"/>
      <c r="B24" s="31" t="s">
        <v>350</v>
      </c>
      <c r="C24" s="31"/>
      <c r="D24" s="8" t="s">
        <v>568</v>
      </c>
      <c r="E24" s="31" t="s">
        <v>12</v>
      </c>
      <c r="F24" s="14"/>
      <c r="G24" s="14"/>
      <c r="H24" s="14"/>
      <c r="I24" s="14"/>
      <c r="J24" s="14"/>
      <c r="K24" s="15" t="s">
        <v>150</v>
      </c>
      <c r="L24" s="31" t="s">
        <v>594</v>
      </c>
      <c r="M24" s="57"/>
    </row>
    <row r="25" spans="1:14" s="1" customFormat="1" ht="18" customHeight="1">
      <c r="A25" s="19"/>
      <c r="B25" s="59" t="s">
        <v>349</v>
      </c>
      <c r="C25" s="59"/>
      <c r="D25" s="28" t="s">
        <v>567</v>
      </c>
      <c r="E25" s="59" t="s">
        <v>151</v>
      </c>
      <c r="F25" s="18"/>
      <c r="G25" s="18"/>
      <c r="H25" s="18"/>
      <c r="I25" s="18"/>
      <c r="J25" s="18"/>
      <c r="K25" s="19"/>
      <c r="L25" s="59" t="s">
        <v>593</v>
      </c>
      <c r="M25" s="60"/>
      <c r="N25" s="3"/>
    </row>
    <row r="26" spans="1:14" s="1" customFormat="1" ht="18" customHeight="1">
      <c r="A26" s="81"/>
      <c r="B26" s="31"/>
      <c r="C26" s="31"/>
      <c r="D26" s="31"/>
      <c r="E26" s="31"/>
      <c r="F26" s="81"/>
      <c r="G26" s="81"/>
      <c r="H26" s="81"/>
      <c r="I26" s="81"/>
      <c r="J26" s="81"/>
      <c r="K26" s="81"/>
      <c r="L26" s="31"/>
      <c r="M26" s="147"/>
      <c r="N26" s="3"/>
    </row>
    <row r="27" spans="1:14" s="1" customFormat="1" ht="18" customHeight="1">
      <c r="A27" s="81"/>
      <c r="B27" s="31"/>
      <c r="C27" s="31"/>
      <c r="D27" s="31"/>
      <c r="E27" s="31"/>
      <c r="F27" s="81"/>
      <c r="G27" s="81"/>
      <c r="H27" s="81"/>
      <c r="I27" s="81"/>
      <c r="J27" s="81"/>
      <c r="K27" s="81"/>
      <c r="L27" s="31"/>
      <c r="M27" s="147"/>
      <c r="N27" s="3"/>
    </row>
    <row r="28" spans="1:14" s="1" customFormat="1" ht="21.75" customHeight="1">
      <c r="A28" s="81"/>
      <c r="B28" s="31"/>
      <c r="C28" s="31"/>
      <c r="D28" s="31"/>
      <c r="E28" s="31"/>
      <c r="F28" s="81"/>
      <c r="G28" s="81"/>
      <c r="H28" s="81"/>
      <c r="I28" s="81"/>
      <c r="J28" s="81"/>
      <c r="K28" s="81"/>
      <c r="L28" s="31"/>
      <c r="M28" s="4">
        <v>87</v>
      </c>
      <c r="N28" s="3"/>
    </row>
    <row r="29" spans="1:14" ht="18" customHeight="1">
      <c r="A29" s="12">
        <v>6</v>
      </c>
      <c r="B29" s="52" t="s">
        <v>343</v>
      </c>
      <c r="C29" s="52"/>
      <c r="D29" s="11" t="s">
        <v>566</v>
      </c>
      <c r="E29" s="52" t="s">
        <v>9</v>
      </c>
      <c r="F29" s="53">
        <v>400000</v>
      </c>
      <c r="G29" s="53">
        <v>400000</v>
      </c>
      <c r="H29" s="53">
        <v>400000</v>
      </c>
      <c r="I29" s="53">
        <v>400000</v>
      </c>
      <c r="J29" s="53">
        <v>400000</v>
      </c>
      <c r="K29" s="54" t="s">
        <v>149</v>
      </c>
      <c r="L29" s="52" t="s">
        <v>592</v>
      </c>
      <c r="M29" s="55" t="s">
        <v>10</v>
      </c>
      <c r="N29" s="2">
        <v>2</v>
      </c>
    </row>
    <row r="30" spans="1:14" ht="18" customHeight="1">
      <c r="A30" s="15"/>
      <c r="B30" s="31" t="s">
        <v>352</v>
      </c>
      <c r="C30" s="31"/>
      <c r="D30" s="8" t="s">
        <v>568</v>
      </c>
      <c r="E30" s="31" t="s">
        <v>12</v>
      </c>
      <c r="F30" s="14"/>
      <c r="G30" s="14"/>
      <c r="H30" s="14"/>
      <c r="I30" s="14"/>
      <c r="J30" s="14"/>
      <c r="K30" s="15" t="s">
        <v>150</v>
      </c>
      <c r="L30" s="31" t="s">
        <v>594</v>
      </c>
      <c r="M30" s="57"/>
    </row>
    <row r="31" spans="1:14" ht="18" customHeight="1">
      <c r="A31" s="19"/>
      <c r="B31" s="59" t="s">
        <v>351</v>
      </c>
      <c r="C31" s="59"/>
      <c r="D31" s="28" t="s">
        <v>567</v>
      </c>
      <c r="E31" s="59" t="s">
        <v>151</v>
      </c>
      <c r="F31" s="18"/>
      <c r="G31" s="18"/>
      <c r="H31" s="18"/>
      <c r="I31" s="18"/>
      <c r="J31" s="18"/>
      <c r="K31" s="19"/>
      <c r="L31" s="59" t="s">
        <v>593</v>
      </c>
      <c r="M31" s="60"/>
    </row>
    <row r="32" spans="1:14" ht="18" customHeight="1">
      <c r="A32" s="12">
        <v>7</v>
      </c>
      <c r="B32" s="52" t="s">
        <v>355</v>
      </c>
      <c r="C32" s="52"/>
      <c r="D32" s="11" t="s">
        <v>566</v>
      </c>
      <c r="E32" s="52" t="s">
        <v>13</v>
      </c>
      <c r="F32" s="53">
        <v>400000</v>
      </c>
      <c r="G32" s="53">
        <v>400000</v>
      </c>
      <c r="H32" s="53">
        <v>400000</v>
      </c>
      <c r="I32" s="53">
        <v>400000</v>
      </c>
      <c r="J32" s="53">
        <v>400000</v>
      </c>
      <c r="K32" s="54" t="s">
        <v>149</v>
      </c>
      <c r="L32" s="52" t="s">
        <v>592</v>
      </c>
      <c r="M32" s="55" t="s">
        <v>10</v>
      </c>
    </row>
    <row r="33" spans="1:16" ht="18" customHeight="1">
      <c r="A33" s="15"/>
      <c r="B33" s="31" t="s">
        <v>354</v>
      </c>
      <c r="C33" s="31"/>
      <c r="D33" s="8" t="s">
        <v>568</v>
      </c>
      <c r="E33" s="31" t="s">
        <v>12</v>
      </c>
      <c r="F33" s="14"/>
      <c r="G33" s="14"/>
      <c r="H33" s="14"/>
      <c r="I33" s="14"/>
      <c r="J33" s="14"/>
      <c r="K33" s="15" t="s">
        <v>150</v>
      </c>
      <c r="L33" s="31" t="s">
        <v>594</v>
      </c>
      <c r="M33" s="57"/>
    </row>
    <row r="34" spans="1:16" s="1" customFormat="1" ht="18" customHeight="1">
      <c r="A34" s="19"/>
      <c r="B34" s="59" t="s">
        <v>353</v>
      </c>
      <c r="C34" s="59"/>
      <c r="D34" s="28" t="s">
        <v>567</v>
      </c>
      <c r="E34" s="59" t="s">
        <v>151</v>
      </c>
      <c r="F34" s="18"/>
      <c r="G34" s="18"/>
      <c r="H34" s="18"/>
      <c r="I34" s="18"/>
      <c r="J34" s="18"/>
      <c r="K34" s="19"/>
      <c r="L34" s="59" t="s">
        <v>593</v>
      </c>
      <c r="M34" s="60"/>
      <c r="N34" s="3"/>
    </row>
    <row r="35" spans="1:16" s="1" customFormat="1" ht="18" customHeight="1">
      <c r="A35" s="12">
        <v>8</v>
      </c>
      <c r="B35" s="52" t="s">
        <v>358</v>
      </c>
      <c r="C35" s="52"/>
      <c r="D35" s="11" t="s">
        <v>566</v>
      </c>
      <c r="E35" s="11" t="s">
        <v>13</v>
      </c>
      <c r="F35" s="53">
        <v>400000</v>
      </c>
      <c r="G35" s="53">
        <v>400000</v>
      </c>
      <c r="H35" s="53">
        <v>400000</v>
      </c>
      <c r="I35" s="53">
        <v>400000</v>
      </c>
      <c r="J35" s="53">
        <v>400000</v>
      </c>
      <c r="K35" s="54" t="s">
        <v>149</v>
      </c>
      <c r="L35" s="52" t="s">
        <v>592</v>
      </c>
      <c r="M35" s="55" t="s">
        <v>10</v>
      </c>
      <c r="N35" s="3"/>
    </row>
    <row r="36" spans="1:16" s="1" customFormat="1" ht="18" customHeight="1">
      <c r="A36" s="15"/>
      <c r="B36" s="31" t="s">
        <v>357</v>
      </c>
      <c r="C36" s="31"/>
      <c r="D36" s="8" t="s">
        <v>568</v>
      </c>
      <c r="E36" s="8" t="s">
        <v>12</v>
      </c>
      <c r="F36" s="15"/>
      <c r="G36" s="15"/>
      <c r="H36" s="15"/>
      <c r="I36" s="15"/>
      <c r="J36" s="15"/>
      <c r="K36" s="15" t="s">
        <v>150</v>
      </c>
      <c r="L36" s="31" t="s">
        <v>594</v>
      </c>
      <c r="M36" s="57"/>
      <c r="N36" s="3"/>
    </row>
    <row r="37" spans="1:16" s="1" customFormat="1" ht="18" customHeight="1">
      <c r="A37" s="15"/>
      <c r="B37" s="31" t="s">
        <v>356</v>
      </c>
      <c r="C37" s="31"/>
      <c r="D37" s="8" t="s">
        <v>567</v>
      </c>
      <c r="E37" s="8" t="s">
        <v>151</v>
      </c>
      <c r="F37" s="15"/>
      <c r="G37" s="15"/>
      <c r="H37" s="15"/>
      <c r="I37" s="15"/>
      <c r="J37" s="15"/>
      <c r="K37" s="15"/>
      <c r="L37" s="31" t="s">
        <v>593</v>
      </c>
      <c r="M37" s="57"/>
      <c r="N37" s="3"/>
    </row>
    <row r="38" spans="1:16" s="1" customFormat="1" ht="18" customHeight="1">
      <c r="A38" s="12">
        <v>9</v>
      </c>
      <c r="B38" s="52" t="s">
        <v>355</v>
      </c>
      <c r="C38" s="52"/>
      <c r="D38" s="11" t="s">
        <v>566</v>
      </c>
      <c r="E38" s="52" t="s">
        <v>9</v>
      </c>
      <c r="F38" s="53">
        <v>400000</v>
      </c>
      <c r="G38" s="53">
        <v>400000</v>
      </c>
      <c r="H38" s="53">
        <v>400000</v>
      </c>
      <c r="I38" s="53">
        <v>400000</v>
      </c>
      <c r="J38" s="53">
        <v>400000</v>
      </c>
      <c r="K38" s="54" t="s">
        <v>149</v>
      </c>
      <c r="L38" s="52" t="s">
        <v>592</v>
      </c>
      <c r="M38" s="55" t="s">
        <v>10</v>
      </c>
      <c r="N38" s="3"/>
    </row>
    <row r="39" spans="1:16" s="1" customFormat="1" ht="18" customHeight="1">
      <c r="A39" s="15"/>
      <c r="B39" s="31" t="s">
        <v>360</v>
      </c>
      <c r="C39" s="31"/>
      <c r="D39" s="8" t="s">
        <v>568</v>
      </c>
      <c r="E39" s="31" t="s">
        <v>12</v>
      </c>
      <c r="F39" s="14"/>
      <c r="G39" s="14"/>
      <c r="H39" s="14"/>
      <c r="I39" s="14"/>
      <c r="J39" s="14"/>
      <c r="K39" s="15" t="s">
        <v>150</v>
      </c>
      <c r="L39" s="31" t="s">
        <v>594</v>
      </c>
      <c r="M39" s="57"/>
      <c r="N39" s="3"/>
    </row>
    <row r="40" spans="1:16" s="1" customFormat="1" ht="18" customHeight="1">
      <c r="A40" s="15"/>
      <c r="B40" s="31" t="s">
        <v>359</v>
      </c>
      <c r="C40" s="31"/>
      <c r="D40" s="8" t="s">
        <v>567</v>
      </c>
      <c r="E40" s="31" t="s">
        <v>151</v>
      </c>
      <c r="F40" s="14"/>
      <c r="G40" s="14"/>
      <c r="H40" s="14"/>
      <c r="I40" s="14"/>
      <c r="J40" s="14"/>
      <c r="K40" s="15"/>
      <c r="L40" s="31" t="s">
        <v>593</v>
      </c>
      <c r="M40" s="57"/>
      <c r="N40" s="3"/>
    </row>
    <row r="41" spans="1:16" s="1" customFormat="1" ht="18" customHeight="1">
      <c r="A41" s="12">
        <v>10</v>
      </c>
      <c r="B41" s="52" t="s">
        <v>358</v>
      </c>
      <c r="C41" s="52"/>
      <c r="D41" s="11" t="s">
        <v>566</v>
      </c>
      <c r="E41" s="52" t="s">
        <v>9</v>
      </c>
      <c r="F41" s="53">
        <v>400000</v>
      </c>
      <c r="G41" s="53">
        <v>400000</v>
      </c>
      <c r="H41" s="53">
        <v>400000</v>
      </c>
      <c r="I41" s="53">
        <v>400000</v>
      </c>
      <c r="J41" s="53">
        <v>400000</v>
      </c>
      <c r="K41" s="54" t="s">
        <v>149</v>
      </c>
      <c r="L41" s="52" t="s">
        <v>592</v>
      </c>
      <c r="M41" s="55" t="s">
        <v>10</v>
      </c>
      <c r="N41" s="3"/>
    </row>
    <row r="42" spans="1:16" s="1" customFormat="1" ht="18" customHeight="1">
      <c r="A42" s="15"/>
      <c r="B42" s="31" t="s">
        <v>362</v>
      </c>
      <c r="C42" s="31"/>
      <c r="D42" s="8" t="s">
        <v>568</v>
      </c>
      <c r="E42" s="31" t="s">
        <v>12</v>
      </c>
      <c r="F42" s="14"/>
      <c r="G42" s="14"/>
      <c r="H42" s="14"/>
      <c r="I42" s="14"/>
      <c r="J42" s="14"/>
      <c r="K42" s="15" t="s">
        <v>150</v>
      </c>
      <c r="L42" s="31" t="s">
        <v>594</v>
      </c>
      <c r="M42" s="57"/>
      <c r="N42" s="3"/>
    </row>
    <row r="43" spans="1:16" s="1" customFormat="1" ht="18" customHeight="1">
      <c r="A43" s="19"/>
      <c r="B43" s="59" t="s">
        <v>361</v>
      </c>
      <c r="C43" s="59"/>
      <c r="D43" s="28" t="s">
        <v>567</v>
      </c>
      <c r="E43" s="59" t="s">
        <v>151</v>
      </c>
      <c r="F43" s="18"/>
      <c r="G43" s="18"/>
      <c r="H43" s="18"/>
      <c r="I43" s="18"/>
      <c r="J43" s="18"/>
      <c r="K43" s="19"/>
      <c r="L43" s="59" t="s">
        <v>593</v>
      </c>
      <c r="M43" s="60"/>
      <c r="N43" s="3"/>
    </row>
    <row r="44" spans="1:16" s="1" customFormat="1" ht="18" customHeight="1">
      <c r="A44" s="12">
        <v>11</v>
      </c>
      <c r="B44" s="52" t="s">
        <v>358</v>
      </c>
      <c r="C44" s="52"/>
      <c r="D44" s="11" t="s">
        <v>566</v>
      </c>
      <c r="E44" s="52" t="s">
        <v>9</v>
      </c>
      <c r="F44" s="53">
        <v>400000</v>
      </c>
      <c r="G44" s="53">
        <v>400000</v>
      </c>
      <c r="H44" s="53">
        <v>400000</v>
      </c>
      <c r="I44" s="53">
        <v>400000</v>
      </c>
      <c r="J44" s="53">
        <v>400000</v>
      </c>
      <c r="K44" s="54" t="s">
        <v>149</v>
      </c>
      <c r="L44" s="52" t="s">
        <v>592</v>
      </c>
      <c r="M44" s="55" t="s">
        <v>10</v>
      </c>
      <c r="N44" s="3"/>
    </row>
    <row r="45" spans="1:16" s="1" customFormat="1" ht="18" customHeight="1">
      <c r="A45" s="15"/>
      <c r="B45" s="31" t="s">
        <v>364</v>
      </c>
      <c r="C45" s="31"/>
      <c r="D45" s="8" t="s">
        <v>568</v>
      </c>
      <c r="E45" s="31" t="s">
        <v>12</v>
      </c>
      <c r="F45" s="14"/>
      <c r="G45" s="14"/>
      <c r="H45" s="14"/>
      <c r="I45" s="14"/>
      <c r="J45" s="14"/>
      <c r="K45" s="15" t="s">
        <v>150</v>
      </c>
      <c r="L45" s="31" t="s">
        <v>594</v>
      </c>
      <c r="M45" s="57"/>
      <c r="N45" s="3"/>
      <c r="P45" s="406"/>
    </row>
    <row r="46" spans="1:16" s="1" customFormat="1" ht="18" customHeight="1">
      <c r="A46" s="19"/>
      <c r="B46" s="59" t="s">
        <v>363</v>
      </c>
      <c r="C46" s="59"/>
      <c r="D46" s="28" t="s">
        <v>567</v>
      </c>
      <c r="E46" s="59" t="s">
        <v>151</v>
      </c>
      <c r="F46" s="18"/>
      <c r="G46" s="18"/>
      <c r="H46" s="18"/>
      <c r="I46" s="18"/>
      <c r="J46" s="18"/>
      <c r="K46" s="19"/>
      <c r="L46" s="59" t="s">
        <v>593</v>
      </c>
      <c r="M46" s="60"/>
      <c r="N46" s="3"/>
    </row>
    <row r="47" spans="1:16" s="1" customFormat="1" ht="21" customHeight="1">
      <c r="A47" s="81"/>
      <c r="B47" s="31"/>
      <c r="C47" s="31"/>
      <c r="D47" s="31"/>
      <c r="E47" s="31"/>
      <c r="F47" s="81"/>
      <c r="G47" s="81"/>
      <c r="H47" s="81"/>
      <c r="I47" s="81"/>
      <c r="J47" s="81"/>
      <c r="K47" s="81"/>
      <c r="L47" s="31"/>
      <c r="M47" s="4">
        <v>88</v>
      </c>
      <c r="N47" s="3"/>
    </row>
    <row r="48" spans="1:16" ht="18" customHeight="1">
      <c r="A48" s="12">
        <v>12</v>
      </c>
      <c r="B48" s="383" t="s">
        <v>358</v>
      </c>
      <c r="C48" s="383"/>
      <c r="D48" s="11" t="s">
        <v>566</v>
      </c>
      <c r="E48" s="52" t="s">
        <v>14</v>
      </c>
      <c r="F48" s="53">
        <v>400000</v>
      </c>
      <c r="G48" s="53">
        <v>400000</v>
      </c>
      <c r="H48" s="53">
        <v>400000</v>
      </c>
      <c r="I48" s="53">
        <v>400000</v>
      </c>
      <c r="J48" s="53">
        <v>400000</v>
      </c>
      <c r="K48" s="54" t="s">
        <v>149</v>
      </c>
      <c r="L48" s="52" t="s">
        <v>592</v>
      </c>
      <c r="M48" s="55" t="s">
        <v>10</v>
      </c>
      <c r="N48" s="2">
        <v>3</v>
      </c>
    </row>
    <row r="49" spans="1:13" ht="18" customHeight="1">
      <c r="A49" s="15"/>
      <c r="B49" s="381" t="s">
        <v>366</v>
      </c>
      <c r="C49" s="381"/>
      <c r="D49" s="8" t="s">
        <v>568</v>
      </c>
      <c r="E49" s="31" t="s">
        <v>12</v>
      </c>
      <c r="F49" s="14"/>
      <c r="G49" s="14"/>
      <c r="H49" s="14"/>
      <c r="I49" s="14"/>
      <c r="J49" s="14"/>
      <c r="K49" s="15" t="s">
        <v>150</v>
      </c>
      <c r="L49" s="31" t="s">
        <v>594</v>
      </c>
      <c r="M49" s="57"/>
    </row>
    <row r="50" spans="1:13" ht="18" customHeight="1">
      <c r="A50" s="15"/>
      <c r="B50" s="381" t="s">
        <v>365</v>
      </c>
      <c r="C50" s="381"/>
      <c r="D50" s="8" t="s">
        <v>567</v>
      </c>
      <c r="E50" s="31" t="s">
        <v>151</v>
      </c>
      <c r="F50" s="14"/>
      <c r="G50" s="14"/>
      <c r="H50" s="14"/>
      <c r="I50" s="14"/>
      <c r="J50" s="14"/>
      <c r="K50" s="15"/>
      <c r="L50" s="31" t="s">
        <v>593</v>
      </c>
      <c r="M50" s="57"/>
    </row>
    <row r="51" spans="1:13" ht="18" customHeight="1">
      <c r="A51" s="12">
        <v>13</v>
      </c>
      <c r="B51" s="52" t="s">
        <v>358</v>
      </c>
      <c r="C51" s="52"/>
      <c r="D51" s="11" t="s">
        <v>566</v>
      </c>
      <c r="E51" s="52" t="s">
        <v>9</v>
      </c>
      <c r="F51" s="53">
        <v>400000</v>
      </c>
      <c r="G51" s="53">
        <v>400000</v>
      </c>
      <c r="H51" s="53">
        <v>400000</v>
      </c>
      <c r="I51" s="53">
        <v>400000</v>
      </c>
      <c r="J51" s="53">
        <v>400000</v>
      </c>
      <c r="K51" s="54" t="s">
        <v>149</v>
      </c>
      <c r="L51" s="52" t="s">
        <v>592</v>
      </c>
      <c r="M51" s="55" t="s">
        <v>10</v>
      </c>
    </row>
    <row r="52" spans="1:13" ht="18" customHeight="1">
      <c r="A52" s="15"/>
      <c r="B52" s="31" t="s">
        <v>368</v>
      </c>
      <c r="C52" s="31"/>
      <c r="D52" s="8" t="s">
        <v>568</v>
      </c>
      <c r="E52" s="31" t="s">
        <v>12</v>
      </c>
      <c r="F52" s="15"/>
      <c r="G52" s="15"/>
      <c r="H52" s="15"/>
      <c r="I52" s="15"/>
      <c r="J52" s="15"/>
      <c r="K52" s="15" t="s">
        <v>150</v>
      </c>
      <c r="L52" s="31" t="s">
        <v>594</v>
      </c>
      <c r="M52" s="57"/>
    </row>
    <row r="53" spans="1:13" ht="18" customHeight="1">
      <c r="A53" s="19"/>
      <c r="B53" s="59" t="s">
        <v>367</v>
      </c>
      <c r="C53" s="59"/>
      <c r="D53" s="28" t="s">
        <v>567</v>
      </c>
      <c r="E53" s="59" t="s">
        <v>151</v>
      </c>
      <c r="F53" s="19"/>
      <c r="G53" s="19"/>
      <c r="H53" s="19"/>
      <c r="I53" s="19"/>
      <c r="J53" s="19"/>
      <c r="K53" s="19"/>
      <c r="L53" s="59" t="s">
        <v>593</v>
      </c>
      <c r="M53" s="60"/>
    </row>
    <row r="54" spans="1:13" ht="18" customHeight="1">
      <c r="A54" s="15">
        <v>14</v>
      </c>
      <c r="B54" s="31" t="s">
        <v>358</v>
      </c>
      <c r="C54" s="31"/>
      <c r="D54" s="8" t="s">
        <v>566</v>
      </c>
      <c r="E54" s="31" t="s">
        <v>9</v>
      </c>
      <c r="F54" s="53">
        <v>400000</v>
      </c>
      <c r="G54" s="53">
        <v>400000</v>
      </c>
      <c r="H54" s="53">
        <v>400000</v>
      </c>
      <c r="I54" s="53">
        <v>400000</v>
      </c>
      <c r="J54" s="53">
        <v>400000</v>
      </c>
      <c r="K54" s="27" t="s">
        <v>149</v>
      </c>
      <c r="L54" s="31" t="s">
        <v>592</v>
      </c>
      <c r="M54" s="57" t="s">
        <v>10</v>
      </c>
    </row>
    <row r="55" spans="1:13" ht="18" customHeight="1">
      <c r="A55" s="15"/>
      <c r="B55" s="31" t="s">
        <v>369</v>
      </c>
      <c r="C55" s="31"/>
      <c r="D55" s="8" t="s">
        <v>568</v>
      </c>
      <c r="E55" s="31" t="s">
        <v>12</v>
      </c>
      <c r="F55" s="15"/>
      <c r="G55" s="15"/>
      <c r="H55" s="15"/>
      <c r="I55" s="15"/>
      <c r="J55" s="15"/>
      <c r="K55" s="15" t="s">
        <v>150</v>
      </c>
      <c r="L55" s="31" t="s">
        <v>594</v>
      </c>
      <c r="M55" s="57"/>
    </row>
    <row r="56" spans="1:13" ht="18" customHeight="1">
      <c r="A56" s="15"/>
      <c r="B56" s="31" t="s">
        <v>370</v>
      </c>
      <c r="C56" s="31"/>
      <c r="D56" s="8" t="s">
        <v>567</v>
      </c>
      <c r="E56" s="31" t="s">
        <v>151</v>
      </c>
      <c r="F56" s="15"/>
      <c r="G56" s="15"/>
      <c r="H56" s="15"/>
      <c r="I56" s="15"/>
      <c r="J56" s="15"/>
      <c r="K56" s="15"/>
      <c r="L56" s="31" t="s">
        <v>593</v>
      </c>
      <c r="M56" s="57"/>
    </row>
    <row r="57" spans="1:13" ht="18" customHeight="1">
      <c r="A57" s="12">
        <v>15</v>
      </c>
      <c r="B57" s="52" t="s">
        <v>358</v>
      </c>
      <c r="C57" s="52"/>
      <c r="D57" s="11" t="s">
        <v>566</v>
      </c>
      <c r="E57" s="52" t="s">
        <v>9</v>
      </c>
      <c r="F57" s="53">
        <v>400000</v>
      </c>
      <c r="G57" s="53">
        <v>400000</v>
      </c>
      <c r="H57" s="53">
        <v>400000</v>
      </c>
      <c r="I57" s="53">
        <v>400000</v>
      </c>
      <c r="J57" s="53">
        <v>400000</v>
      </c>
      <c r="K57" s="54" t="s">
        <v>149</v>
      </c>
      <c r="L57" s="52" t="s">
        <v>592</v>
      </c>
      <c r="M57" s="55" t="s">
        <v>10</v>
      </c>
    </row>
    <row r="58" spans="1:13" ht="18" customHeight="1">
      <c r="A58" s="15"/>
      <c r="B58" s="31" t="s">
        <v>372</v>
      </c>
      <c r="C58" s="31"/>
      <c r="D58" s="8" t="s">
        <v>568</v>
      </c>
      <c r="E58" s="31" t="s">
        <v>12</v>
      </c>
      <c r="F58" s="14"/>
      <c r="G58" s="14"/>
      <c r="H58" s="14"/>
      <c r="I58" s="14"/>
      <c r="J58" s="14"/>
      <c r="K58" s="15" t="s">
        <v>150</v>
      </c>
      <c r="L58" s="31" t="s">
        <v>594</v>
      </c>
      <c r="M58" s="57"/>
    </row>
    <row r="59" spans="1:13" ht="18" customHeight="1">
      <c r="A59" s="19"/>
      <c r="B59" s="59" t="s">
        <v>371</v>
      </c>
      <c r="C59" s="59"/>
      <c r="D59" s="28" t="s">
        <v>567</v>
      </c>
      <c r="E59" s="59" t="s">
        <v>151</v>
      </c>
      <c r="F59" s="18"/>
      <c r="G59" s="18"/>
      <c r="H59" s="18"/>
      <c r="I59" s="18"/>
      <c r="J59" s="18"/>
      <c r="K59" s="19"/>
      <c r="L59" s="59" t="s">
        <v>593</v>
      </c>
      <c r="M59" s="60"/>
    </row>
    <row r="60" spans="1:13" ht="18" customHeight="1">
      <c r="A60" s="12">
        <v>16</v>
      </c>
      <c r="B60" s="52" t="s">
        <v>358</v>
      </c>
      <c r="C60" s="52"/>
      <c r="D60" s="11" t="s">
        <v>566</v>
      </c>
      <c r="E60" s="52" t="s">
        <v>9</v>
      </c>
      <c r="F60" s="53">
        <v>400000</v>
      </c>
      <c r="G60" s="53">
        <v>400000</v>
      </c>
      <c r="H60" s="53">
        <v>400000</v>
      </c>
      <c r="I60" s="53">
        <v>400000</v>
      </c>
      <c r="J60" s="53">
        <v>400000</v>
      </c>
      <c r="K60" s="54" t="s">
        <v>149</v>
      </c>
      <c r="L60" s="52" t="s">
        <v>592</v>
      </c>
      <c r="M60" s="55" t="s">
        <v>10</v>
      </c>
    </row>
    <row r="61" spans="1:13" ht="18" customHeight="1">
      <c r="A61" s="15"/>
      <c r="B61" s="31" t="s">
        <v>376</v>
      </c>
      <c r="C61" s="31"/>
      <c r="D61" s="8" t="s">
        <v>568</v>
      </c>
      <c r="E61" s="31" t="s">
        <v>12</v>
      </c>
      <c r="F61" s="14"/>
      <c r="G61" s="14"/>
      <c r="H61" s="14"/>
      <c r="I61" s="14"/>
      <c r="J61" s="14"/>
      <c r="K61" s="15" t="s">
        <v>150</v>
      </c>
      <c r="L61" s="31" t="s">
        <v>594</v>
      </c>
      <c r="M61" s="57"/>
    </row>
    <row r="62" spans="1:13" ht="18" customHeight="1">
      <c r="A62" s="15"/>
      <c r="B62" s="31" t="s">
        <v>375</v>
      </c>
      <c r="C62" s="31"/>
      <c r="D62" s="8" t="s">
        <v>567</v>
      </c>
      <c r="E62" s="31" t="s">
        <v>151</v>
      </c>
      <c r="F62" s="14"/>
      <c r="G62" s="14"/>
      <c r="H62" s="14"/>
      <c r="I62" s="14"/>
      <c r="J62" s="14"/>
      <c r="K62" s="15"/>
      <c r="L62" s="31" t="s">
        <v>593</v>
      </c>
      <c r="M62" s="57"/>
    </row>
    <row r="63" spans="1:13" ht="18" customHeight="1">
      <c r="A63" s="12">
        <v>17</v>
      </c>
      <c r="B63" s="126" t="s">
        <v>377</v>
      </c>
      <c r="C63" s="51"/>
      <c r="D63" s="52" t="s">
        <v>566</v>
      </c>
      <c r="E63" s="11" t="s">
        <v>532</v>
      </c>
      <c r="F63" s="61">
        <v>1000000</v>
      </c>
      <c r="G63" s="54">
        <v>1000000</v>
      </c>
      <c r="H63" s="61">
        <v>1000000</v>
      </c>
      <c r="I63" s="54">
        <v>1000000</v>
      </c>
      <c r="J63" s="61">
        <v>1000000</v>
      </c>
      <c r="K63" s="54" t="s">
        <v>149</v>
      </c>
      <c r="L63" s="11" t="s">
        <v>592</v>
      </c>
      <c r="M63" s="99" t="s">
        <v>10</v>
      </c>
    </row>
    <row r="64" spans="1:13" ht="18" customHeight="1">
      <c r="A64" s="15"/>
      <c r="B64" s="127" t="s">
        <v>373</v>
      </c>
      <c r="C64" s="56"/>
      <c r="D64" s="31" t="s">
        <v>568</v>
      </c>
      <c r="E64" s="8" t="s">
        <v>533</v>
      </c>
      <c r="F64" s="81"/>
      <c r="G64" s="15"/>
      <c r="H64" s="81"/>
      <c r="I64" s="15"/>
      <c r="J64" s="81"/>
      <c r="K64" s="15" t="s">
        <v>150</v>
      </c>
      <c r="L64" s="8" t="s">
        <v>594</v>
      </c>
      <c r="M64" s="148"/>
    </row>
    <row r="65" spans="1:14" ht="18" customHeight="1">
      <c r="A65" s="19"/>
      <c r="B65" s="128"/>
      <c r="C65" s="58"/>
      <c r="D65" s="59" t="s">
        <v>567</v>
      </c>
      <c r="E65" s="28"/>
      <c r="F65" s="48"/>
      <c r="G65" s="19"/>
      <c r="H65" s="48"/>
      <c r="I65" s="19"/>
      <c r="J65" s="48"/>
      <c r="K65" s="19"/>
      <c r="L65" s="28" t="s">
        <v>593</v>
      </c>
      <c r="M65" s="101"/>
    </row>
    <row r="66" spans="1:14" ht="24" customHeight="1">
      <c r="A66" s="81"/>
      <c r="B66" s="31"/>
      <c r="C66" s="31"/>
      <c r="D66" s="31"/>
      <c r="E66" s="31"/>
      <c r="F66" s="81"/>
      <c r="G66" s="81"/>
      <c r="H66" s="81"/>
      <c r="I66" s="81"/>
      <c r="J66" s="81"/>
      <c r="K66" s="81"/>
      <c r="L66" s="31"/>
      <c r="M66" s="4">
        <v>89</v>
      </c>
    </row>
    <row r="67" spans="1:14" ht="18" customHeight="1">
      <c r="A67" s="24">
        <v>18</v>
      </c>
      <c r="B67" s="10" t="s">
        <v>378</v>
      </c>
      <c r="C67" s="52"/>
      <c r="D67" s="11" t="s">
        <v>566</v>
      </c>
      <c r="E67" s="52" t="s">
        <v>15</v>
      </c>
      <c r="F67" s="54">
        <v>1000000</v>
      </c>
      <c r="G67" s="54">
        <v>1000000</v>
      </c>
      <c r="H67" s="54">
        <v>1000000</v>
      </c>
      <c r="I67" s="54">
        <v>1000000</v>
      </c>
      <c r="J67" s="54">
        <v>1000000</v>
      </c>
      <c r="K67" s="54" t="s">
        <v>149</v>
      </c>
      <c r="L67" s="11" t="s">
        <v>592</v>
      </c>
      <c r="M67" s="99" t="s">
        <v>10</v>
      </c>
      <c r="N67" s="2">
        <v>4</v>
      </c>
    </row>
    <row r="68" spans="1:14" ht="18" customHeight="1">
      <c r="A68" s="14"/>
      <c r="B68" s="127" t="s">
        <v>20</v>
      </c>
      <c r="C68" s="31"/>
      <c r="D68" s="8" t="s">
        <v>570</v>
      </c>
      <c r="E68" s="31" t="s">
        <v>16</v>
      </c>
      <c r="F68" s="15"/>
      <c r="G68" s="15"/>
      <c r="H68" s="15"/>
      <c r="I68" s="15"/>
      <c r="J68" s="15"/>
      <c r="K68" s="15" t="s">
        <v>150</v>
      </c>
      <c r="L68" s="8" t="s">
        <v>594</v>
      </c>
      <c r="M68" s="148"/>
    </row>
    <row r="69" spans="1:14" ht="18" customHeight="1">
      <c r="A69" s="18"/>
      <c r="B69" s="128"/>
      <c r="C69" s="59"/>
      <c r="D69" s="28" t="s">
        <v>569</v>
      </c>
      <c r="E69" s="59"/>
      <c r="F69" s="19"/>
      <c r="G69" s="19"/>
      <c r="H69" s="19"/>
      <c r="I69" s="19"/>
      <c r="J69" s="19"/>
      <c r="K69" s="19"/>
      <c r="L69" s="28" t="s">
        <v>593</v>
      </c>
      <c r="M69" s="101"/>
    </row>
    <row r="70" spans="1:14" ht="18" customHeight="1">
      <c r="A70" s="24">
        <v>19</v>
      </c>
      <c r="B70" s="126" t="s">
        <v>379</v>
      </c>
      <c r="C70" s="52"/>
      <c r="D70" s="11" t="s">
        <v>566</v>
      </c>
      <c r="E70" s="52" t="s">
        <v>534</v>
      </c>
      <c r="F70" s="54">
        <v>1000000</v>
      </c>
      <c r="G70" s="54">
        <v>1000000</v>
      </c>
      <c r="H70" s="54">
        <v>1000000</v>
      </c>
      <c r="I70" s="54">
        <v>1000000</v>
      </c>
      <c r="J70" s="54">
        <v>1000000</v>
      </c>
      <c r="K70" s="54" t="s">
        <v>149</v>
      </c>
      <c r="L70" s="11" t="s">
        <v>592</v>
      </c>
      <c r="M70" s="99" t="s">
        <v>10</v>
      </c>
    </row>
    <row r="71" spans="1:14" ht="18" customHeight="1">
      <c r="A71" s="14"/>
      <c r="B71" s="127" t="s">
        <v>374</v>
      </c>
      <c r="C71" s="31"/>
      <c r="D71" s="8" t="s">
        <v>568</v>
      </c>
      <c r="E71" s="31" t="s">
        <v>533</v>
      </c>
      <c r="F71" s="15"/>
      <c r="G71" s="15"/>
      <c r="H71" s="15"/>
      <c r="I71" s="15"/>
      <c r="J71" s="15"/>
      <c r="K71" s="15" t="s">
        <v>150</v>
      </c>
      <c r="L71" s="8" t="s">
        <v>594</v>
      </c>
      <c r="M71" s="148"/>
    </row>
    <row r="72" spans="1:14" ht="18" customHeight="1">
      <c r="A72" s="14"/>
      <c r="B72" s="127"/>
      <c r="C72" s="31"/>
      <c r="D72" s="8" t="s">
        <v>567</v>
      </c>
      <c r="E72" s="31"/>
      <c r="F72" s="15"/>
      <c r="G72" s="15"/>
      <c r="H72" s="15"/>
      <c r="I72" s="15"/>
      <c r="J72" s="15"/>
      <c r="K72" s="15"/>
      <c r="L72" s="8" t="s">
        <v>593</v>
      </c>
      <c r="M72" s="148"/>
    </row>
    <row r="73" spans="1:14" ht="18" customHeight="1">
      <c r="A73" s="24">
        <v>20</v>
      </c>
      <c r="B73" s="126" t="s">
        <v>381</v>
      </c>
      <c r="C73" s="52"/>
      <c r="D73" s="11" t="s">
        <v>566</v>
      </c>
      <c r="E73" s="52" t="s">
        <v>536</v>
      </c>
      <c r="F73" s="54">
        <v>1500000</v>
      </c>
      <c r="G73" s="54">
        <v>1500000</v>
      </c>
      <c r="H73" s="54">
        <v>1500000</v>
      </c>
      <c r="I73" s="54">
        <v>1500000</v>
      </c>
      <c r="J73" s="54">
        <v>1500000</v>
      </c>
      <c r="K73" s="54" t="s">
        <v>149</v>
      </c>
      <c r="L73" s="11" t="s">
        <v>592</v>
      </c>
      <c r="M73" s="99" t="s">
        <v>10</v>
      </c>
    </row>
    <row r="74" spans="1:14" ht="18" customHeight="1">
      <c r="A74" s="14"/>
      <c r="B74" s="127" t="s">
        <v>380</v>
      </c>
      <c r="C74" s="31"/>
      <c r="D74" s="8" t="s">
        <v>568</v>
      </c>
      <c r="E74" s="31" t="s">
        <v>535</v>
      </c>
      <c r="F74" s="15"/>
      <c r="G74" s="15"/>
      <c r="H74" s="15"/>
      <c r="I74" s="15"/>
      <c r="J74" s="15"/>
      <c r="K74" s="15" t="s">
        <v>150</v>
      </c>
      <c r="L74" s="8" t="s">
        <v>594</v>
      </c>
      <c r="M74" s="148"/>
    </row>
    <row r="75" spans="1:14" ht="18" customHeight="1">
      <c r="A75" s="18"/>
      <c r="B75" s="128"/>
      <c r="C75" s="59"/>
      <c r="D75" s="28" t="s">
        <v>567</v>
      </c>
      <c r="E75" s="59"/>
      <c r="F75" s="19"/>
      <c r="G75" s="19"/>
      <c r="H75" s="19"/>
      <c r="I75" s="19"/>
      <c r="J75" s="19"/>
      <c r="K75" s="19"/>
      <c r="L75" s="28" t="s">
        <v>593</v>
      </c>
      <c r="M75" s="101"/>
    </row>
    <row r="76" spans="1:14" ht="18" customHeight="1">
      <c r="A76" s="24">
        <v>21</v>
      </c>
      <c r="B76" s="10" t="s">
        <v>381</v>
      </c>
      <c r="C76" s="52"/>
      <c r="D76" s="11" t="s">
        <v>566</v>
      </c>
      <c r="E76" s="52" t="s">
        <v>17</v>
      </c>
      <c r="F76" s="54">
        <v>1000000</v>
      </c>
      <c r="G76" s="54">
        <v>1000000</v>
      </c>
      <c r="H76" s="54">
        <v>1000000</v>
      </c>
      <c r="I76" s="54">
        <v>1000000</v>
      </c>
      <c r="J76" s="54">
        <v>1000000</v>
      </c>
      <c r="K76" s="54" t="s">
        <v>149</v>
      </c>
      <c r="L76" s="11" t="s">
        <v>592</v>
      </c>
      <c r="M76" s="99" t="s">
        <v>10</v>
      </c>
    </row>
    <row r="77" spans="1:14" ht="18" customHeight="1">
      <c r="A77" s="14"/>
      <c r="B77" s="13" t="s">
        <v>382</v>
      </c>
      <c r="C77" s="31"/>
      <c r="D77" s="8" t="s">
        <v>568</v>
      </c>
      <c r="E77" s="31" t="s">
        <v>112</v>
      </c>
      <c r="F77" s="15"/>
      <c r="G77" s="15"/>
      <c r="H77" s="15"/>
      <c r="I77" s="15"/>
      <c r="J77" s="15"/>
      <c r="K77" s="15" t="s">
        <v>150</v>
      </c>
      <c r="L77" s="8" t="s">
        <v>594</v>
      </c>
      <c r="M77" s="121"/>
    </row>
    <row r="78" spans="1:14" ht="18" customHeight="1">
      <c r="A78" s="14"/>
      <c r="B78" s="13" t="s">
        <v>18</v>
      </c>
      <c r="C78" s="31"/>
      <c r="D78" s="8" t="s">
        <v>567</v>
      </c>
      <c r="E78" s="31"/>
      <c r="F78" s="15"/>
      <c r="G78" s="15"/>
      <c r="H78" s="15"/>
      <c r="I78" s="15"/>
      <c r="J78" s="15"/>
      <c r="K78" s="15"/>
      <c r="L78" s="8" t="s">
        <v>593</v>
      </c>
      <c r="M78" s="148"/>
    </row>
    <row r="79" spans="1:14" ht="18" customHeight="1">
      <c r="A79" s="10">
        <v>22</v>
      </c>
      <c r="B79" s="10" t="s">
        <v>167</v>
      </c>
      <c r="C79" s="52"/>
      <c r="D79" s="11" t="s">
        <v>566</v>
      </c>
      <c r="E79" s="52" t="s">
        <v>19</v>
      </c>
      <c r="F79" s="54">
        <v>1200000</v>
      </c>
      <c r="G79" s="54">
        <v>1200000</v>
      </c>
      <c r="H79" s="54">
        <v>1200000</v>
      </c>
      <c r="I79" s="54">
        <v>1200000</v>
      </c>
      <c r="J79" s="54">
        <v>1200000</v>
      </c>
      <c r="K79" s="54" t="s">
        <v>149</v>
      </c>
      <c r="L79" s="11" t="s">
        <v>592</v>
      </c>
      <c r="M79" s="99" t="s">
        <v>10</v>
      </c>
    </row>
    <row r="80" spans="1:14" ht="18" customHeight="1">
      <c r="A80" s="13"/>
      <c r="B80" s="13" t="s">
        <v>384</v>
      </c>
      <c r="C80" s="31"/>
      <c r="D80" s="8" t="s">
        <v>568</v>
      </c>
      <c r="E80" s="31" t="s">
        <v>20</v>
      </c>
      <c r="F80" s="27"/>
      <c r="G80" s="27"/>
      <c r="H80" s="27"/>
      <c r="I80" s="27"/>
      <c r="J80" s="27"/>
      <c r="K80" s="15" t="s">
        <v>150</v>
      </c>
      <c r="L80" s="8" t="s">
        <v>594</v>
      </c>
      <c r="M80" s="121"/>
    </row>
    <row r="81" spans="1:14" ht="18" customHeight="1">
      <c r="A81" s="13"/>
      <c r="B81" s="13" t="s">
        <v>383</v>
      </c>
      <c r="C81" s="31"/>
      <c r="D81" s="8" t="s">
        <v>567</v>
      </c>
      <c r="E81" s="31"/>
      <c r="F81" s="27"/>
      <c r="G81" s="27"/>
      <c r="H81" s="27"/>
      <c r="I81" s="27"/>
      <c r="J81" s="27"/>
      <c r="K81" s="15"/>
      <c r="L81" s="8" t="s">
        <v>593</v>
      </c>
      <c r="M81" s="148"/>
    </row>
    <row r="82" spans="1:14" ht="18" customHeight="1">
      <c r="A82" s="10">
        <v>23</v>
      </c>
      <c r="B82" s="10" t="s">
        <v>386</v>
      </c>
      <c r="C82" s="52"/>
      <c r="D82" s="11" t="s">
        <v>566</v>
      </c>
      <c r="E82" s="52" t="s">
        <v>21</v>
      </c>
      <c r="F82" s="54">
        <v>900000</v>
      </c>
      <c r="G82" s="54">
        <v>900000</v>
      </c>
      <c r="H82" s="54">
        <v>900000</v>
      </c>
      <c r="I82" s="54">
        <v>900000</v>
      </c>
      <c r="J82" s="54">
        <v>900000</v>
      </c>
      <c r="K82" s="54" t="s">
        <v>149</v>
      </c>
      <c r="L82" s="11" t="s">
        <v>592</v>
      </c>
      <c r="M82" s="55" t="s">
        <v>10</v>
      </c>
    </row>
    <row r="83" spans="1:14" ht="18" customHeight="1">
      <c r="A83" s="13"/>
      <c r="B83" s="127" t="s">
        <v>385</v>
      </c>
      <c r="C83" s="31"/>
      <c r="D83" s="8" t="s">
        <v>568</v>
      </c>
      <c r="E83" s="31" t="s">
        <v>20</v>
      </c>
      <c r="F83" s="15"/>
      <c r="G83" s="15"/>
      <c r="H83" s="15"/>
      <c r="I83" s="15"/>
      <c r="J83" s="15"/>
      <c r="K83" s="15" t="s">
        <v>150</v>
      </c>
      <c r="L83" s="8" t="s">
        <v>594</v>
      </c>
      <c r="M83" s="57"/>
    </row>
    <row r="84" spans="1:14" ht="18" customHeight="1">
      <c r="A84" s="17"/>
      <c r="B84" s="128"/>
      <c r="C84" s="59"/>
      <c r="D84" s="28" t="s">
        <v>567</v>
      </c>
      <c r="E84" s="59"/>
      <c r="F84" s="19"/>
      <c r="G84" s="19"/>
      <c r="H84" s="19"/>
      <c r="I84" s="19"/>
      <c r="J84" s="19"/>
      <c r="K84" s="19"/>
      <c r="L84" s="28" t="s">
        <v>593</v>
      </c>
      <c r="M84" s="60"/>
    </row>
    <row r="85" spans="1:14" ht="27.75" customHeight="1">
      <c r="A85" s="31"/>
      <c r="B85" s="62"/>
      <c r="C85" s="31"/>
      <c r="D85" s="31"/>
      <c r="E85" s="31"/>
      <c r="F85" s="81"/>
      <c r="G85" s="81"/>
      <c r="H85" s="81"/>
      <c r="I85" s="81"/>
      <c r="J85" s="81"/>
      <c r="K85" s="81"/>
      <c r="L85" s="31"/>
      <c r="M85" s="4">
        <v>90</v>
      </c>
    </row>
    <row r="86" spans="1:14" ht="18" customHeight="1">
      <c r="A86" s="10">
        <v>24</v>
      </c>
      <c r="B86" s="417" t="s">
        <v>381</v>
      </c>
      <c r="C86" s="418"/>
      <c r="D86" s="265" t="s">
        <v>566</v>
      </c>
      <c r="E86" s="266" t="s">
        <v>27</v>
      </c>
      <c r="F86" s="25">
        <v>200000</v>
      </c>
      <c r="G86" s="25">
        <v>200000</v>
      </c>
      <c r="H86" s="25">
        <v>200000</v>
      </c>
      <c r="I86" s="25">
        <v>200000</v>
      </c>
      <c r="J86" s="25">
        <v>200000</v>
      </c>
      <c r="K86" s="54" t="s">
        <v>149</v>
      </c>
      <c r="L86" s="11" t="s">
        <v>592</v>
      </c>
      <c r="M86" s="55" t="s">
        <v>10</v>
      </c>
      <c r="N86" s="2">
        <v>5</v>
      </c>
    </row>
    <row r="87" spans="1:14" ht="18" customHeight="1">
      <c r="A87" s="117"/>
      <c r="B87" s="419" t="s">
        <v>387</v>
      </c>
      <c r="C87" s="420"/>
      <c r="D87" s="66" t="s">
        <v>568</v>
      </c>
      <c r="E87" s="67" t="s">
        <v>28</v>
      </c>
      <c r="F87" s="26"/>
      <c r="G87" s="26"/>
      <c r="H87" s="26"/>
      <c r="I87" s="26"/>
      <c r="J87" s="26"/>
      <c r="K87" s="15" t="s">
        <v>150</v>
      </c>
      <c r="L87" s="8" t="s">
        <v>594</v>
      </c>
      <c r="M87" s="57"/>
    </row>
    <row r="88" spans="1:14" ht="18" customHeight="1">
      <c r="A88" s="34"/>
      <c r="B88" s="371" t="s">
        <v>112</v>
      </c>
      <c r="C88" s="372"/>
      <c r="D88" s="373" t="s">
        <v>567</v>
      </c>
      <c r="E88" s="374"/>
      <c r="F88" s="375"/>
      <c r="G88" s="375"/>
      <c r="H88" s="375"/>
      <c r="I88" s="375"/>
      <c r="J88" s="375"/>
      <c r="K88" s="48"/>
      <c r="L88" s="28" t="s">
        <v>593</v>
      </c>
      <c r="M88" s="60"/>
    </row>
    <row r="89" spans="1:14" ht="18" customHeight="1">
      <c r="A89" s="29">
        <v>25</v>
      </c>
      <c r="B89" s="10" t="s">
        <v>167</v>
      </c>
      <c r="C89" s="51"/>
      <c r="D89" s="11" t="s">
        <v>462</v>
      </c>
      <c r="E89" s="52" t="s">
        <v>101</v>
      </c>
      <c r="F89" s="54">
        <v>400000</v>
      </c>
      <c r="G89" s="61">
        <v>400000</v>
      </c>
      <c r="H89" s="54">
        <v>400000</v>
      </c>
      <c r="I89" s="54">
        <v>400000</v>
      </c>
      <c r="J89" s="195">
        <v>400000</v>
      </c>
      <c r="K89" s="54" t="s">
        <v>162</v>
      </c>
      <c r="L89" s="52" t="s">
        <v>99</v>
      </c>
      <c r="M89" s="55" t="s">
        <v>10</v>
      </c>
    </row>
    <row r="90" spans="1:14" ht="18" customHeight="1">
      <c r="A90" s="30"/>
      <c r="B90" s="13" t="s">
        <v>389</v>
      </c>
      <c r="C90" s="56"/>
      <c r="D90" s="8" t="s">
        <v>572</v>
      </c>
      <c r="E90" s="31"/>
      <c r="F90" s="27"/>
      <c r="G90" s="16"/>
      <c r="H90" s="27"/>
      <c r="I90" s="27"/>
      <c r="J90" s="16"/>
      <c r="K90" s="27" t="s">
        <v>165</v>
      </c>
      <c r="L90" s="31" t="s">
        <v>161</v>
      </c>
      <c r="M90" s="57"/>
    </row>
    <row r="91" spans="1:14" ht="18" customHeight="1">
      <c r="A91" s="35"/>
      <c r="B91" s="17" t="s">
        <v>388</v>
      </c>
      <c r="C91" s="58"/>
      <c r="D91" s="28" t="s">
        <v>571</v>
      </c>
      <c r="E91" s="59"/>
      <c r="F91" s="63"/>
      <c r="G91" s="20"/>
      <c r="H91" s="63"/>
      <c r="I91" s="63"/>
      <c r="J91" s="20"/>
      <c r="K91" s="63"/>
      <c r="L91" s="59"/>
      <c r="M91" s="60"/>
    </row>
    <row r="92" spans="1:14" ht="18.75" customHeight="1">
      <c r="A92" s="29">
        <v>26</v>
      </c>
      <c r="B92" s="10" t="s">
        <v>391</v>
      </c>
      <c r="C92" s="51"/>
      <c r="D92" s="11" t="s">
        <v>574</v>
      </c>
      <c r="E92" s="52" t="s">
        <v>42</v>
      </c>
      <c r="F92" s="74">
        <v>400000</v>
      </c>
      <c r="G92" s="74">
        <v>400000</v>
      </c>
      <c r="H92" s="74">
        <v>400000</v>
      </c>
      <c r="I92" s="74">
        <v>400000</v>
      </c>
      <c r="J92" s="74">
        <v>400000</v>
      </c>
      <c r="K92" s="54" t="s">
        <v>163</v>
      </c>
      <c r="L92" s="11" t="s">
        <v>596</v>
      </c>
      <c r="M92" s="55" t="s">
        <v>10</v>
      </c>
    </row>
    <row r="93" spans="1:14" ht="18.75" customHeight="1">
      <c r="A93" s="35"/>
      <c r="B93" s="17" t="s">
        <v>390</v>
      </c>
      <c r="C93" s="58"/>
      <c r="D93" s="28" t="s">
        <v>573</v>
      </c>
      <c r="E93" s="59"/>
      <c r="F93" s="105"/>
      <c r="G93" s="105"/>
      <c r="H93" s="105"/>
      <c r="I93" s="105"/>
      <c r="J93" s="105"/>
      <c r="K93" s="63" t="s">
        <v>164</v>
      </c>
      <c r="L93" s="28" t="s">
        <v>595</v>
      </c>
      <c r="M93" s="60"/>
    </row>
    <row r="94" spans="1:14" ht="18.75" customHeight="1">
      <c r="A94" s="29">
        <v>27</v>
      </c>
      <c r="B94" s="10" t="s">
        <v>392</v>
      </c>
      <c r="C94" s="51"/>
      <c r="D94" s="11" t="s">
        <v>574</v>
      </c>
      <c r="E94" s="52" t="s">
        <v>111</v>
      </c>
      <c r="F94" s="54">
        <v>200000</v>
      </c>
      <c r="G94" s="54">
        <v>200000</v>
      </c>
      <c r="H94" s="54">
        <v>200000</v>
      </c>
      <c r="I94" s="54">
        <v>200000</v>
      </c>
      <c r="J94" s="54">
        <v>200000</v>
      </c>
      <c r="K94" s="54" t="s">
        <v>39</v>
      </c>
      <c r="L94" s="11" t="s">
        <v>596</v>
      </c>
      <c r="M94" s="55" t="s">
        <v>10</v>
      </c>
    </row>
    <row r="95" spans="1:14" ht="18.75" customHeight="1">
      <c r="A95" s="30"/>
      <c r="B95" s="13" t="s">
        <v>393</v>
      </c>
      <c r="C95" s="56"/>
      <c r="D95" s="8" t="s">
        <v>573</v>
      </c>
      <c r="E95" s="31"/>
      <c r="F95" s="27"/>
      <c r="G95" s="27"/>
      <c r="H95" s="27"/>
      <c r="I95" s="27"/>
      <c r="J95" s="27"/>
      <c r="K95" s="27" t="s">
        <v>169</v>
      </c>
      <c r="L95" s="8" t="s">
        <v>595</v>
      </c>
      <c r="M95" s="57"/>
    </row>
    <row r="96" spans="1:14" ht="18.75" customHeight="1">
      <c r="A96" s="30"/>
      <c r="B96" s="13" t="s">
        <v>18</v>
      </c>
      <c r="C96" s="56"/>
      <c r="D96" s="8"/>
      <c r="E96" s="31"/>
      <c r="F96" s="27"/>
      <c r="G96" s="27"/>
      <c r="H96" s="27"/>
      <c r="I96" s="27"/>
      <c r="J96" s="27"/>
      <c r="K96" s="27"/>
      <c r="L96" s="8"/>
      <c r="M96" s="57"/>
    </row>
    <row r="97" spans="1:14" ht="18.75" customHeight="1">
      <c r="A97" s="29">
        <v>28</v>
      </c>
      <c r="B97" s="98" t="s">
        <v>167</v>
      </c>
      <c r="C97" s="95"/>
      <c r="D97" s="90" t="s">
        <v>575</v>
      </c>
      <c r="E97" s="89" t="s">
        <v>142</v>
      </c>
      <c r="F97" s="74">
        <v>300000</v>
      </c>
      <c r="G97" s="74">
        <v>300000</v>
      </c>
      <c r="H97" s="74">
        <v>300000</v>
      </c>
      <c r="I97" s="74">
        <v>300000</v>
      </c>
      <c r="J97" s="74">
        <v>300000</v>
      </c>
      <c r="K97" s="74" t="s">
        <v>168</v>
      </c>
      <c r="L97" s="90" t="s">
        <v>46</v>
      </c>
      <c r="M97" s="55" t="s">
        <v>10</v>
      </c>
    </row>
    <row r="98" spans="1:14" ht="18.75" customHeight="1">
      <c r="A98" s="30"/>
      <c r="B98" s="103" t="s">
        <v>166</v>
      </c>
      <c r="C98" s="96"/>
      <c r="D98" s="92" t="s">
        <v>577</v>
      </c>
      <c r="E98" s="91" t="s">
        <v>143</v>
      </c>
      <c r="F98" s="86"/>
      <c r="G98" s="86"/>
      <c r="H98" s="86"/>
      <c r="I98" s="86"/>
      <c r="J98" s="86"/>
      <c r="K98" s="86" t="s">
        <v>157</v>
      </c>
      <c r="L98" s="92" t="s">
        <v>47</v>
      </c>
      <c r="M98" s="57"/>
    </row>
    <row r="99" spans="1:14" ht="18.75" customHeight="1">
      <c r="A99" s="30"/>
      <c r="B99" s="103"/>
      <c r="C99" s="96"/>
      <c r="D99" s="94" t="s">
        <v>576</v>
      </c>
      <c r="E99" s="91"/>
      <c r="F99" s="86"/>
      <c r="G99" s="86"/>
      <c r="H99" s="86"/>
      <c r="I99" s="86"/>
      <c r="J99" s="86"/>
      <c r="K99" s="86"/>
      <c r="L99" s="92"/>
      <c r="M99" s="57"/>
    </row>
    <row r="100" spans="1:14" ht="18.75" customHeight="1">
      <c r="A100" s="29">
        <v>29</v>
      </c>
      <c r="B100" s="89" t="s">
        <v>394</v>
      </c>
      <c r="C100" s="89"/>
      <c r="D100" s="90" t="s">
        <v>575</v>
      </c>
      <c r="E100" s="89" t="s">
        <v>44</v>
      </c>
      <c r="F100" s="74">
        <v>200000</v>
      </c>
      <c r="G100" s="74">
        <v>200000</v>
      </c>
      <c r="H100" s="74">
        <v>200000</v>
      </c>
      <c r="I100" s="74">
        <v>200000</v>
      </c>
      <c r="J100" s="74">
        <v>200000</v>
      </c>
      <c r="K100" s="74" t="s">
        <v>94</v>
      </c>
      <c r="L100" s="90" t="s">
        <v>46</v>
      </c>
      <c r="M100" s="55" t="s">
        <v>10</v>
      </c>
    </row>
    <row r="101" spans="1:14" ht="18.75" customHeight="1">
      <c r="A101" s="30"/>
      <c r="B101" s="91" t="s">
        <v>18</v>
      </c>
      <c r="C101" s="91"/>
      <c r="D101" s="92" t="s">
        <v>577</v>
      </c>
      <c r="E101" s="91"/>
      <c r="F101" s="86"/>
      <c r="G101" s="86"/>
      <c r="H101" s="86"/>
      <c r="I101" s="86"/>
      <c r="J101" s="86"/>
      <c r="K101" s="86" t="s">
        <v>170</v>
      </c>
      <c r="L101" s="92" t="s">
        <v>47</v>
      </c>
      <c r="M101" s="57"/>
    </row>
    <row r="102" spans="1:14" ht="18.75" customHeight="1">
      <c r="A102" s="35"/>
      <c r="B102" s="93"/>
      <c r="C102" s="93"/>
      <c r="D102" s="94" t="s">
        <v>576</v>
      </c>
      <c r="E102" s="93"/>
      <c r="F102" s="105"/>
      <c r="G102" s="105"/>
      <c r="H102" s="105"/>
      <c r="I102" s="105"/>
      <c r="J102" s="105"/>
      <c r="K102" s="105"/>
      <c r="L102" s="94"/>
      <c r="M102" s="60"/>
    </row>
    <row r="103" spans="1:14" s="1" customFormat="1" ht="9.75" customHeight="1">
      <c r="A103" s="32"/>
      <c r="B103" s="91"/>
      <c r="C103" s="91"/>
      <c r="D103" s="91"/>
      <c r="E103" s="91"/>
      <c r="F103" s="80"/>
      <c r="G103" s="80"/>
      <c r="H103" s="80"/>
      <c r="I103" s="80"/>
      <c r="J103" s="80"/>
      <c r="K103" s="80"/>
      <c r="L103" s="91"/>
      <c r="M103" s="147"/>
      <c r="N103" s="3"/>
    </row>
    <row r="104" spans="1:14" s="1" customFormat="1" ht="27.75" customHeight="1">
      <c r="A104" s="32"/>
      <c r="B104" s="91"/>
      <c r="C104" s="91"/>
      <c r="D104" s="91"/>
      <c r="E104" s="91"/>
      <c r="F104" s="80"/>
      <c r="G104" s="80"/>
      <c r="H104" s="80"/>
      <c r="I104" s="80"/>
      <c r="J104" s="80"/>
      <c r="K104" s="80"/>
      <c r="L104" s="91"/>
      <c r="M104" s="4">
        <v>91</v>
      </c>
      <c r="N104" s="3"/>
    </row>
    <row r="105" spans="1:14" ht="18.75" customHeight="1">
      <c r="A105" s="29">
        <v>30</v>
      </c>
      <c r="B105" s="89" t="s">
        <v>395</v>
      </c>
      <c r="C105" s="95"/>
      <c r="D105" s="90" t="s">
        <v>575</v>
      </c>
      <c r="E105" s="89" t="s">
        <v>45</v>
      </c>
      <c r="F105" s="74">
        <v>200000</v>
      </c>
      <c r="G105" s="74">
        <v>200000</v>
      </c>
      <c r="H105" s="74">
        <v>200000</v>
      </c>
      <c r="I105" s="74">
        <v>200000</v>
      </c>
      <c r="J105" s="74">
        <v>200000</v>
      </c>
      <c r="K105" s="74" t="s">
        <v>94</v>
      </c>
      <c r="L105" s="89" t="s">
        <v>46</v>
      </c>
      <c r="M105" s="55" t="s">
        <v>10</v>
      </c>
      <c r="N105" s="2">
        <v>6</v>
      </c>
    </row>
    <row r="106" spans="1:14" ht="18.75" customHeight="1">
      <c r="A106" s="30"/>
      <c r="B106" s="91" t="s">
        <v>18</v>
      </c>
      <c r="C106" s="96"/>
      <c r="D106" s="92" t="s">
        <v>577</v>
      </c>
      <c r="E106" s="91"/>
      <c r="F106" s="86"/>
      <c r="G106" s="86"/>
      <c r="H106" s="86"/>
      <c r="I106" s="86"/>
      <c r="J106" s="86"/>
      <c r="K106" s="86" t="s">
        <v>170</v>
      </c>
      <c r="L106" s="91" t="s">
        <v>47</v>
      </c>
      <c r="M106" s="57"/>
    </row>
    <row r="107" spans="1:14" ht="18.75" customHeight="1">
      <c r="A107" s="35"/>
      <c r="B107" s="93"/>
      <c r="C107" s="97"/>
      <c r="D107" s="94" t="s">
        <v>576</v>
      </c>
      <c r="E107" s="93"/>
      <c r="F107" s="105"/>
      <c r="G107" s="105"/>
      <c r="H107" s="105"/>
      <c r="I107" s="105"/>
      <c r="J107" s="105"/>
      <c r="K107" s="105"/>
      <c r="L107" s="93"/>
      <c r="M107" s="60"/>
    </row>
    <row r="108" spans="1:14" ht="18.75" customHeight="1">
      <c r="A108" s="29">
        <v>31</v>
      </c>
      <c r="B108" s="89" t="s">
        <v>396</v>
      </c>
      <c r="C108" s="95"/>
      <c r="D108" s="90" t="s">
        <v>575</v>
      </c>
      <c r="E108" s="89" t="s">
        <v>144</v>
      </c>
      <c r="F108" s="74">
        <v>200000</v>
      </c>
      <c r="G108" s="74">
        <v>200000</v>
      </c>
      <c r="H108" s="74">
        <v>200000</v>
      </c>
      <c r="I108" s="74">
        <v>200000</v>
      </c>
      <c r="J108" s="74">
        <v>200000</v>
      </c>
      <c r="K108" s="74" t="s">
        <v>94</v>
      </c>
      <c r="L108" s="89" t="s">
        <v>46</v>
      </c>
      <c r="M108" s="55" t="s">
        <v>10</v>
      </c>
    </row>
    <row r="109" spans="1:14" ht="18.75" customHeight="1">
      <c r="A109" s="30"/>
      <c r="B109" s="91" t="s">
        <v>18</v>
      </c>
      <c r="C109" s="96"/>
      <c r="D109" s="92" t="s">
        <v>577</v>
      </c>
      <c r="E109" s="91"/>
      <c r="F109" s="86"/>
      <c r="G109" s="86"/>
      <c r="H109" s="86"/>
      <c r="I109" s="86"/>
      <c r="J109" s="86"/>
      <c r="K109" s="86" t="s">
        <v>170</v>
      </c>
      <c r="L109" s="91" t="s">
        <v>47</v>
      </c>
      <c r="M109" s="57"/>
    </row>
    <row r="110" spans="1:14" ht="18.75" customHeight="1">
      <c r="A110" s="35"/>
      <c r="B110" s="93"/>
      <c r="C110" s="97"/>
      <c r="D110" s="94" t="s">
        <v>576</v>
      </c>
      <c r="E110" s="93"/>
      <c r="F110" s="105"/>
      <c r="G110" s="105"/>
      <c r="H110" s="105"/>
      <c r="I110" s="105"/>
      <c r="J110" s="105"/>
      <c r="K110" s="105"/>
      <c r="L110" s="93"/>
      <c r="M110" s="60"/>
    </row>
    <row r="111" spans="1:14" ht="18.75" customHeight="1">
      <c r="A111" s="29">
        <v>32</v>
      </c>
      <c r="B111" s="52" t="s">
        <v>398</v>
      </c>
      <c r="C111" s="51"/>
      <c r="D111" s="11" t="s">
        <v>574</v>
      </c>
      <c r="E111" s="52" t="s">
        <v>43</v>
      </c>
      <c r="F111" s="54">
        <v>300000</v>
      </c>
      <c r="G111" s="54">
        <v>300000</v>
      </c>
      <c r="H111" s="54">
        <v>300000</v>
      </c>
      <c r="I111" s="54">
        <v>300000</v>
      </c>
      <c r="J111" s="54">
        <v>300000</v>
      </c>
      <c r="K111" s="74" t="s">
        <v>172</v>
      </c>
      <c r="L111" s="52" t="s">
        <v>46</v>
      </c>
      <c r="M111" s="55" t="s">
        <v>10</v>
      </c>
    </row>
    <row r="112" spans="1:14" ht="18.75" customHeight="1">
      <c r="A112" s="30"/>
      <c r="B112" s="31" t="s">
        <v>397</v>
      </c>
      <c r="C112" s="56"/>
      <c r="D112" s="8" t="s">
        <v>578</v>
      </c>
      <c r="E112" s="31"/>
      <c r="F112" s="27"/>
      <c r="G112" s="27"/>
      <c r="H112" s="27"/>
      <c r="I112" s="27"/>
      <c r="J112" s="27"/>
      <c r="K112" s="86" t="s">
        <v>171</v>
      </c>
      <c r="L112" s="31" t="s">
        <v>47</v>
      </c>
      <c r="M112" s="57"/>
    </row>
    <row r="113" spans="1:14" ht="18.75" customHeight="1">
      <c r="A113" s="29">
        <v>33</v>
      </c>
      <c r="B113" s="52" t="s">
        <v>167</v>
      </c>
      <c r="C113" s="51"/>
      <c r="D113" s="11" t="s">
        <v>579</v>
      </c>
      <c r="E113" s="52" t="s">
        <v>225</v>
      </c>
      <c r="F113" s="54">
        <v>100000</v>
      </c>
      <c r="G113" s="54">
        <v>100000</v>
      </c>
      <c r="H113" s="54">
        <v>100000</v>
      </c>
      <c r="I113" s="54">
        <v>100000</v>
      </c>
      <c r="J113" s="54">
        <v>100000</v>
      </c>
      <c r="K113" s="74" t="s">
        <v>228</v>
      </c>
      <c r="L113" s="52" t="s">
        <v>229</v>
      </c>
      <c r="M113" s="55" t="s">
        <v>10</v>
      </c>
    </row>
    <row r="114" spans="1:14" ht="18.75" customHeight="1">
      <c r="A114" s="30"/>
      <c r="B114" s="31" t="s">
        <v>400</v>
      </c>
      <c r="C114" s="56"/>
      <c r="D114" s="8" t="s">
        <v>580</v>
      </c>
      <c r="E114" s="31" t="s">
        <v>226</v>
      </c>
      <c r="F114" s="27"/>
      <c r="G114" s="27"/>
      <c r="H114" s="27"/>
      <c r="I114" s="27"/>
      <c r="J114" s="27"/>
      <c r="K114" s="86" t="s">
        <v>227</v>
      </c>
      <c r="L114" s="31" t="s">
        <v>230</v>
      </c>
      <c r="M114" s="57"/>
    </row>
    <row r="115" spans="1:14" ht="18.75" customHeight="1">
      <c r="A115" s="30"/>
      <c r="B115" s="31" t="s">
        <v>399</v>
      </c>
      <c r="C115" s="56"/>
      <c r="D115" s="8" t="s">
        <v>582</v>
      </c>
      <c r="E115" s="31"/>
      <c r="F115" s="27"/>
      <c r="G115" s="27"/>
      <c r="H115" s="27"/>
      <c r="I115" s="27"/>
      <c r="J115" s="27"/>
      <c r="K115" s="86"/>
      <c r="L115" s="31"/>
      <c r="M115" s="57"/>
    </row>
    <row r="116" spans="1:14" ht="18.75" customHeight="1">
      <c r="A116" s="30"/>
      <c r="B116" s="31"/>
      <c r="C116" s="56"/>
      <c r="D116" s="8" t="s">
        <v>581</v>
      </c>
      <c r="E116" s="31"/>
      <c r="F116" s="27"/>
      <c r="G116" s="27"/>
      <c r="H116" s="27"/>
      <c r="I116" s="27"/>
      <c r="J116" s="27"/>
      <c r="K116" s="86"/>
      <c r="L116" s="31"/>
      <c r="M116" s="57"/>
    </row>
    <row r="117" spans="1:14" ht="18.75" customHeight="1">
      <c r="A117" s="29">
        <v>34</v>
      </c>
      <c r="B117" s="52" t="s">
        <v>401</v>
      </c>
      <c r="C117" s="51"/>
      <c r="D117" s="11" t="s">
        <v>584</v>
      </c>
      <c r="E117" s="52" t="s">
        <v>405</v>
      </c>
      <c r="F117" s="54">
        <v>100000</v>
      </c>
      <c r="G117" s="61">
        <v>100000</v>
      </c>
      <c r="H117" s="54">
        <v>100000</v>
      </c>
      <c r="I117" s="54">
        <v>100000</v>
      </c>
      <c r="J117" s="54">
        <v>100000</v>
      </c>
      <c r="K117" s="74" t="s">
        <v>269</v>
      </c>
      <c r="L117" s="52" t="s">
        <v>266</v>
      </c>
      <c r="M117" s="55" t="s">
        <v>10</v>
      </c>
    </row>
    <row r="118" spans="1:14" ht="18.75" customHeight="1">
      <c r="A118" s="30"/>
      <c r="B118" s="31" t="s">
        <v>404</v>
      </c>
      <c r="C118" s="56"/>
      <c r="D118" s="8" t="s">
        <v>583</v>
      </c>
      <c r="E118" s="31" t="s">
        <v>407</v>
      </c>
      <c r="F118" s="27"/>
      <c r="G118" s="16"/>
      <c r="H118" s="27"/>
      <c r="I118" s="27"/>
      <c r="J118" s="27"/>
      <c r="K118" s="86" t="s">
        <v>270</v>
      </c>
      <c r="L118" s="31" t="s">
        <v>267</v>
      </c>
      <c r="M118" s="57"/>
    </row>
    <row r="119" spans="1:14" ht="18.75" customHeight="1">
      <c r="A119" s="30"/>
      <c r="B119" s="31" t="s">
        <v>403</v>
      </c>
      <c r="C119" s="56"/>
      <c r="D119" s="8"/>
      <c r="E119" s="31" t="s">
        <v>406</v>
      </c>
      <c r="F119" s="27"/>
      <c r="G119" s="16"/>
      <c r="H119" s="27"/>
      <c r="I119" s="27"/>
      <c r="J119" s="27"/>
      <c r="K119" s="86" t="s">
        <v>258</v>
      </c>
      <c r="L119" s="31" t="s">
        <v>268</v>
      </c>
      <c r="M119" s="57"/>
    </row>
    <row r="120" spans="1:14" ht="18.75" customHeight="1">
      <c r="A120" s="35"/>
      <c r="B120" s="59" t="s">
        <v>402</v>
      </c>
      <c r="C120" s="58"/>
      <c r="D120" s="28"/>
      <c r="E120" s="59"/>
      <c r="F120" s="63"/>
      <c r="G120" s="20"/>
      <c r="H120" s="63"/>
      <c r="I120" s="63"/>
      <c r="J120" s="63"/>
      <c r="K120" s="105"/>
      <c r="L120" s="59"/>
      <c r="M120" s="60"/>
    </row>
    <row r="121" spans="1:14" ht="18.75" customHeight="1">
      <c r="A121" s="32"/>
      <c r="B121" s="31"/>
      <c r="C121" s="31"/>
      <c r="D121" s="31"/>
      <c r="E121" s="31"/>
      <c r="F121" s="16"/>
      <c r="G121" s="16"/>
      <c r="H121" s="16"/>
      <c r="I121" s="16"/>
      <c r="J121" s="16"/>
      <c r="K121" s="80"/>
      <c r="L121" s="31"/>
      <c r="M121" s="147"/>
    </row>
    <row r="122" spans="1:14" ht="34.5" customHeight="1">
      <c r="A122" s="32"/>
      <c r="B122" s="31"/>
      <c r="C122" s="31"/>
      <c r="D122" s="31"/>
      <c r="E122" s="31"/>
      <c r="F122" s="16"/>
      <c r="G122" s="16"/>
      <c r="H122" s="16"/>
      <c r="I122" s="16"/>
      <c r="J122" s="16"/>
      <c r="K122" s="80"/>
      <c r="L122" s="31"/>
      <c r="M122" s="4">
        <v>92</v>
      </c>
    </row>
    <row r="123" spans="1:14" ht="18.75" customHeight="1">
      <c r="A123" s="29">
        <v>35</v>
      </c>
      <c r="B123" s="52" t="s">
        <v>409</v>
      </c>
      <c r="C123" s="51"/>
      <c r="D123" s="11" t="s">
        <v>585</v>
      </c>
      <c r="E123" s="52" t="s">
        <v>408</v>
      </c>
      <c r="F123" s="54">
        <v>2000000</v>
      </c>
      <c r="G123" s="61">
        <v>2000000</v>
      </c>
      <c r="H123" s="54">
        <v>2000000</v>
      </c>
      <c r="I123" s="54">
        <v>2000000</v>
      </c>
      <c r="J123" s="54">
        <v>2000000</v>
      </c>
      <c r="K123" s="112" t="s">
        <v>271</v>
      </c>
      <c r="L123" s="52" t="s">
        <v>272</v>
      </c>
      <c r="M123" s="55" t="s">
        <v>10</v>
      </c>
      <c r="N123" s="2">
        <v>7</v>
      </c>
    </row>
    <row r="124" spans="1:14" ht="18.75" customHeight="1">
      <c r="A124" s="30"/>
      <c r="B124" s="31" t="s">
        <v>410</v>
      </c>
      <c r="C124" s="56"/>
      <c r="D124" s="8" t="s">
        <v>587</v>
      </c>
      <c r="E124" s="31"/>
      <c r="F124" s="27"/>
      <c r="G124" s="16"/>
      <c r="H124" s="27"/>
      <c r="I124" s="27"/>
      <c r="J124" s="27"/>
      <c r="K124" s="113" t="s">
        <v>264</v>
      </c>
      <c r="L124" s="31" t="s">
        <v>273</v>
      </c>
      <c r="M124" s="57"/>
    </row>
    <row r="125" spans="1:14" ht="18.75" customHeight="1">
      <c r="A125" s="35"/>
      <c r="B125" s="59" t="s">
        <v>281</v>
      </c>
      <c r="C125" s="58"/>
      <c r="D125" s="28" t="s">
        <v>586</v>
      </c>
      <c r="E125" s="59"/>
      <c r="F125" s="63"/>
      <c r="G125" s="20"/>
      <c r="H125" s="63"/>
      <c r="I125" s="63"/>
      <c r="J125" s="63"/>
      <c r="K125" s="105"/>
      <c r="L125" s="59"/>
      <c r="M125" s="60"/>
    </row>
    <row r="126" spans="1:14" ht="18.75" customHeight="1">
      <c r="A126" s="29">
        <v>36</v>
      </c>
      <c r="B126" s="52" t="s">
        <v>412</v>
      </c>
      <c r="C126" s="51"/>
      <c r="D126" s="11" t="s">
        <v>462</v>
      </c>
      <c r="E126" s="52" t="s">
        <v>413</v>
      </c>
      <c r="F126" s="54">
        <v>200000</v>
      </c>
      <c r="G126" s="61">
        <v>200000</v>
      </c>
      <c r="H126" s="54">
        <v>200000</v>
      </c>
      <c r="I126" s="54">
        <v>200000</v>
      </c>
      <c r="J126" s="54">
        <v>200000</v>
      </c>
      <c r="K126" s="151" t="s">
        <v>39</v>
      </c>
      <c r="L126" s="52" t="s">
        <v>277</v>
      </c>
      <c r="M126" s="55" t="s">
        <v>10</v>
      </c>
    </row>
    <row r="127" spans="1:14" ht="18.75" customHeight="1">
      <c r="A127" s="30"/>
      <c r="B127" s="31" t="s">
        <v>411</v>
      </c>
      <c r="C127" s="56"/>
      <c r="D127" s="8" t="s">
        <v>588</v>
      </c>
      <c r="E127" s="31" t="s">
        <v>274</v>
      </c>
      <c r="F127" s="27"/>
      <c r="G127" s="16"/>
      <c r="H127" s="27"/>
      <c r="I127" s="27"/>
      <c r="J127" s="27"/>
      <c r="K127" s="152" t="s">
        <v>275</v>
      </c>
      <c r="L127" s="31" t="s">
        <v>278</v>
      </c>
      <c r="M127" s="57"/>
    </row>
    <row r="128" spans="1:14" ht="18.75" customHeight="1">
      <c r="A128" s="35"/>
      <c r="B128" s="59"/>
      <c r="C128" s="58"/>
      <c r="D128" s="28"/>
      <c r="E128" s="59"/>
      <c r="F128" s="63"/>
      <c r="G128" s="20"/>
      <c r="H128" s="63"/>
      <c r="I128" s="63"/>
      <c r="J128" s="63"/>
      <c r="K128" s="328" t="s">
        <v>276</v>
      </c>
      <c r="L128" s="59"/>
      <c r="M128" s="60"/>
    </row>
    <row r="129" spans="1:14" ht="18.75" customHeight="1">
      <c r="A129" s="29">
        <v>37</v>
      </c>
      <c r="B129" s="10" t="s">
        <v>414</v>
      </c>
      <c r="C129" s="51"/>
      <c r="D129" s="11" t="s">
        <v>494</v>
      </c>
      <c r="E129" s="11" t="s">
        <v>332</v>
      </c>
      <c r="F129" s="25">
        <v>200000</v>
      </c>
      <c r="G129" s="25">
        <v>200000</v>
      </c>
      <c r="H129" s="25">
        <v>200000</v>
      </c>
      <c r="I129" s="25">
        <v>200000</v>
      </c>
      <c r="J129" s="25">
        <v>200000</v>
      </c>
      <c r="K129" s="151" t="s">
        <v>490</v>
      </c>
      <c r="L129" s="11" t="s">
        <v>597</v>
      </c>
      <c r="M129" s="55" t="s">
        <v>10</v>
      </c>
    </row>
    <row r="130" spans="1:14" ht="18.75" customHeight="1">
      <c r="A130" s="30"/>
      <c r="B130" s="13" t="s">
        <v>415</v>
      </c>
      <c r="C130" s="56"/>
      <c r="D130" s="8" t="s">
        <v>589</v>
      </c>
      <c r="E130" s="8" t="s">
        <v>417</v>
      </c>
      <c r="F130" s="27"/>
      <c r="G130" s="27"/>
      <c r="H130" s="27"/>
      <c r="I130" s="27"/>
      <c r="J130" s="27"/>
      <c r="K130" s="152" t="s">
        <v>492</v>
      </c>
      <c r="L130" s="8" t="s">
        <v>598</v>
      </c>
      <c r="M130" s="57"/>
    </row>
    <row r="131" spans="1:14" ht="18.75" customHeight="1">
      <c r="A131" s="30"/>
      <c r="B131" s="13" t="s">
        <v>18</v>
      </c>
      <c r="C131" s="56"/>
      <c r="D131" s="8" t="s">
        <v>493</v>
      </c>
      <c r="E131" s="31" t="s">
        <v>416</v>
      </c>
      <c r="F131" s="27"/>
      <c r="G131" s="27"/>
      <c r="H131" s="27"/>
      <c r="I131" s="27"/>
      <c r="J131" s="27"/>
      <c r="K131" s="152" t="s">
        <v>491</v>
      </c>
      <c r="L131" s="31" t="s">
        <v>416</v>
      </c>
      <c r="M131" s="57"/>
    </row>
    <row r="132" spans="1:14" ht="18.75" customHeight="1">
      <c r="A132" s="29">
        <v>38</v>
      </c>
      <c r="B132" s="52" t="s">
        <v>484</v>
      </c>
      <c r="C132" s="51"/>
      <c r="D132" s="11" t="s">
        <v>487</v>
      </c>
      <c r="E132" s="52" t="s">
        <v>497</v>
      </c>
      <c r="F132" s="54">
        <v>100000</v>
      </c>
      <c r="G132" s="54">
        <v>100000</v>
      </c>
      <c r="H132" s="54">
        <v>100000</v>
      </c>
      <c r="I132" s="54">
        <v>100000</v>
      </c>
      <c r="J132" s="54">
        <f>H132</f>
        <v>100000</v>
      </c>
      <c r="K132" s="151" t="s">
        <v>495</v>
      </c>
      <c r="L132" s="11" t="s">
        <v>498</v>
      </c>
      <c r="M132" s="55" t="s">
        <v>10</v>
      </c>
    </row>
    <row r="133" spans="1:14" ht="18.75" customHeight="1">
      <c r="A133" s="30"/>
      <c r="B133" s="31" t="s">
        <v>485</v>
      </c>
      <c r="C133" s="56"/>
      <c r="D133" s="8" t="s">
        <v>488</v>
      </c>
      <c r="E133" s="31" t="s">
        <v>489</v>
      </c>
      <c r="F133" s="27"/>
      <c r="G133" s="27"/>
      <c r="H133" s="27"/>
      <c r="I133" s="27"/>
      <c r="J133" s="27"/>
      <c r="K133" s="152" t="s">
        <v>496</v>
      </c>
      <c r="L133" s="8" t="s">
        <v>499</v>
      </c>
      <c r="M133" s="57"/>
    </row>
    <row r="134" spans="1:14" ht="18.75" customHeight="1">
      <c r="A134" s="30"/>
      <c r="B134" s="31" t="s">
        <v>486</v>
      </c>
      <c r="C134" s="56"/>
      <c r="D134" s="8"/>
      <c r="E134" s="31"/>
      <c r="F134" s="27"/>
      <c r="G134" s="27"/>
      <c r="H134" s="27"/>
      <c r="I134" s="27"/>
      <c r="J134" s="27"/>
      <c r="K134" s="152" t="s">
        <v>274</v>
      </c>
      <c r="L134" s="31" t="s">
        <v>500</v>
      </c>
      <c r="M134" s="57"/>
    </row>
    <row r="135" spans="1:14" ht="18.75" customHeight="1">
      <c r="A135" s="29">
        <v>39</v>
      </c>
      <c r="B135" s="52" t="s">
        <v>484</v>
      </c>
      <c r="C135" s="51"/>
      <c r="D135" s="11" t="s">
        <v>487</v>
      </c>
      <c r="E135" s="52" t="s">
        <v>497</v>
      </c>
      <c r="F135" s="54">
        <v>100000</v>
      </c>
      <c r="G135" s="54">
        <v>100000</v>
      </c>
      <c r="H135" s="54">
        <v>100000</v>
      </c>
      <c r="I135" s="54">
        <v>100000</v>
      </c>
      <c r="J135" s="54">
        <f>H135</f>
        <v>100000</v>
      </c>
      <c r="K135" s="151" t="s">
        <v>495</v>
      </c>
      <c r="L135" s="11" t="s">
        <v>498</v>
      </c>
      <c r="M135" s="55" t="s">
        <v>10</v>
      </c>
    </row>
    <row r="136" spans="1:14" ht="18.75" customHeight="1">
      <c r="A136" s="30"/>
      <c r="B136" s="31" t="s">
        <v>501</v>
      </c>
      <c r="C136" s="56"/>
      <c r="D136" s="8" t="s">
        <v>488</v>
      </c>
      <c r="E136" s="31" t="s">
        <v>503</v>
      </c>
      <c r="F136" s="27"/>
      <c r="G136" s="27"/>
      <c r="H136" s="27"/>
      <c r="I136" s="27"/>
      <c r="J136" s="27"/>
      <c r="K136" s="152" t="s">
        <v>496</v>
      </c>
      <c r="L136" s="8" t="s">
        <v>499</v>
      </c>
      <c r="M136" s="57"/>
    </row>
    <row r="137" spans="1:14" ht="18.75" customHeight="1">
      <c r="A137" s="35"/>
      <c r="B137" s="59" t="s">
        <v>502</v>
      </c>
      <c r="C137" s="58"/>
      <c r="D137" s="28"/>
      <c r="E137" s="59"/>
      <c r="F137" s="63"/>
      <c r="G137" s="63"/>
      <c r="H137" s="63"/>
      <c r="I137" s="63"/>
      <c r="J137" s="63"/>
      <c r="K137" s="328" t="s">
        <v>274</v>
      </c>
      <c r="L137" s="59" t="s">
        <v>500</v>
      </c>
      <c r="M137" s="60"/>
    </row>
    <row r="138" spans="1:14" ht="18.75" customHeight="1">
      <c r="A138" s="32"/>
      <c r="B138" s="31"/>
      <c r="C138" s="31"/>
      <c r="D138" s="31"/>
      <c r="E138" s="31"/>
      <c r="F138" s="16"/>
      <c r="G138" s="16"/>
      <c r="H138" s="16"/>
      <c r="I138" s="16"/>
      <c r="J138" s="16"/>
      <c r="K138" s="329"/>
      <c r="L138" s="31"/>
      <c r="M138" s="147"/>
    </row>
    <row r="139" spans="1:14" ht="18.75" customHeight="1">
      <c r="A139" s="32"/>
      <c r="B139" s="31"/>
      <c r="C139" s="31"/>
      <c r="D139" s="31"/>
      <c r="E139" s="31"/>
      <c r="F139" s="16"/>
      <c r="G139" s="16"/>
      <c r="H139" s="16"/>
      <c r="I139" s="16"/>
      <c r="J139" s="16"/>
      <c r="K139" s="329"/>
      <c r="L139" s="31"/>
      <c r="M139" s="147"/>
    </row>
    <row r="140" spans="1:14" ht="33" customHeight="1">
      <c r="A140" s="32"/>
      <c r="B140" s="31"/>
      <c r="C140" s="31"/>
      <c r="D140" s="31"/>
      <c r="E140" s="31"/>
      <c r="F140" s="16"/>
      <c r="G140" s="16"/>
      <c r="H140" s="16"/>
      <c r="I140" s="16"/>
      <c r="J140" s="16"/>
      <c r="K140" s="329"/>
      <c r="L140" s="31"/>
      <c r="M140" s="4">
        <v>93</v>
      </c>
    </row>
    <row r="141" spans="1:14" ht="18.75" customHeight="1">
      <c r="A141" s="171">
        <v>40</v>
      </c>
      <c r="B141" s="10" t="s">
        <v>841</v>
      </c>
      <c r="C141" s="51"/>
      <c r="D141" s="52" t="s">
        <v>845</v>
      </c>
      <c r="E141" s="11" t="s">
        <v>848</v>
      </c>
      <c r="F141" s="54"/>
      <c r="G141" s="54"/>
      <c r="H141" s="54">
        <v>100000</v>
      </c>
      <c r="I141" s="54">
        <v>100000</v>
      </c>
      <c r="J141" s="195">
        <f>H141</f>
        <v>100000</v>
      </c>
      <c r="K141" s="151" t="s">
        <v>843</v>
      </c>
      <c r="L141" s="52" t="s">
        <v>845</v>
      </c>
      <c r="M141" s="55" t="s">
        <v>10</v>
      </c>
      <c r="N141" s="2">
        <v>8</v>
      </c>
    </row>
    <row r="142" spans="1:14" ht="18.75" customHeight="1">
      <c r="A142" s="117"/>
      <c r="B142" s="13" t="s">
        <v>840</v>
      </c>
      <c r="C142" s="56"/>
      <c r="D142" s="31" t="s">
        <v>846</v>
      </c>
      <c r="E142" s="8" t="s">
        <v>849</v>
      </c>
      <c r="F142" s="27"/>
      <c r="G142" s="27"/>
      <c r="H142" s="27"/>
      <c r="I142" s="27"/>
      <c r="J142" s="16"/>
      <c r="K142" s="152" t="s">
        <v>842</v>
      </c>
      <c r="L142" s="31" t="s">
        <v>846</v>
      </c>
      <c r="M142" s="57"/>
    </row>
    <row r="143" spans="1:14" ht="18.75" customHeight="1">
      <c r="A143" s="117"/>
      <c r="B143" s="13" t="s">
        <v>844</v>
      </c>
      <c r="C143" s="56"/>
      <c r="D143" s="31" t="s">
        <v>847</v>
      </c>
      <c r="E143" s="8"/>
      <c r="F143" s="27"/>
      <c r="G143" s="27"/>
      <c r="H143" s="27"/>
      <c r="I143" s="27"/>
      <c r="J143" s="16"/>
      <c r="K143" s="152"/>
      <c r="L143" s="31" t="s">
        <v>847</v>
      </c>
      <c r="M143" s="57"/>
    </row>
    <row r="144" spans="1:14" ht="18.75" customHeight="1">
      <c r="A144" s="34"/>
      <c r="B144" s="17" t="s">
        <v>51</v>
      </c>
      <c r="C144" s="58"/>
      <c r="D144" s="59"/>
      <c r="E144" s="28"/>
      <c r="F144" s="63"/>
      <c r="G144" s="63"/>
      <c r="H144" s="63"/>
      <c r="I144" s="63"/>
      <c r="J144" s="20"/>
      <c r="K144" s="328"/>
      <c r="L144" s="59"/>
      <c r="M144" s="60"/>
    </row>
    <row r="145" spans="1:14" s="1" customFormat="1" ht="18.75" customHeight="1">
      <c r="A145" s="171">
        <v>41</v>
      </c>
      <c r="B145" s="10" t="s">
        <v>841</v>
      </c>
      <c r="C145" s="51"/>
      <c r="D145" s="52" t="s">
        <v>845</v>
      </c>
      <c r="E145" s="11" t="s">
        <v>848</v>
      </c>
      <c r="F145" s="54"/>
      <c r="G145" s="54"/>
      <c r="H145" s="54">
        <v>100000</v>
      </c>
      <c r="I145" s="54">
        <v>100000</v>
      </c>
      <c r="J145" s="195">
        <f>H145</f>
        <v>100000</v>
      </c>
      <c r="K145" s="151" t="s">
        <v>843</v>
      </c>
      <c r="L145" s="52" t="s">
        <v>845</v>
      </c>
      <c r="M145" s="55" t="s">
        <v>10</v>
      </c>
      <c r="N145" s="3"/>
    </row>
    <row r="146" spans="1:14" s="1" customFormat="1" ht="18.75" customHeight="1">
      <c r="A146" s="117"/>
      <c r="B146" s="13" t="s">
        <v>840</v>
      </c>
      <c r="C146" s="56"/>
      <c r="D146" s="31" t="s">
        <v>846</v>
      </c>
      <c r="E146" s="8" t="s">
        <v>849</v>
      </c>
      <c r="F146" s="27"/>
      <c r="G146" s="27"/>
      <c r="H146" s="27"/>
      <c r="I146" s="27"/>
      <c r="J146" s="16"/>
      <c r="K146" s="152" t="s">
        <v>842</v>
      </c>
      <c r="L146" s="31" t="s">
        <v>846</v>
      </c>
      <c r="M146" s="57"/>
      <c r="N146" s="3"/>
    </row>
    <row r="147" spans="1:14" s="1" customFormat="1" ht="18.75" customHeight="1">
      <c r="A147" s="117"/>
      <c r="B147" s="13" t="s">
        <v>850</v>
      </c>
      <c r="C147" s="56"/>
      <c r="D147" s="31" t="s">
        <v>847</v>
      </c>
      <c r="E147" s="8"/>
      <c r="F147" s="27"/>
      <c r="G147" s="27"/>
      <c r="H147" s="27"/>
      <c r="I147" s="27"/>
      <c r="J147" s="16"/>
      <c r="K147" s="152"/>
      <c r="L147" s="31" t="s">
        <v>847</v>
      </c>
      <c r="M147" s="57"/>
      <c r="N147" s="3"/>
    </row>
    <row r="148" spans="1:14" s="1" customFormat="1" ht="18.75" customHeight="1">
      <c r="A148" s="34"/>
      <c r="B148" s="17" t="s">
        <v>503</v>
      </c>
      <c r="C148" s="58"/>
      <c r="D148" s="59"/>
      <c r="E148" s="28"/>
      <c r="F148" s="63"/>
      <c r="G148" s="63"/>
      <c r="H148" s="63"/>
      <c r="I148" s="63"/>
      <c r="J148" s="20"/>
      <c r="K148" s="328"/>
      <c r="L148" s="59"/>
      <c r="M148" s="60"/>
      <c r="N148" s="3"/>
    </row>
    <row r="149" spans="1:14" s="1" customFormat="1" ht="18.75" customHeight="1">
      <c r="A149" s="171">
        <v>42</v>
      </c>
      <c r="B149" s="10" t="s">
        <v>841</v>
      </c>
      <c r="C149" s="51"/>
      <c r="D149" s="52" t="s">
        <v>845</v>
      </c>
      <c r="E149" s="11" t="s">
        <v>848</v>
      </c>
      <c r="F149" s="54"/>
      <c r="G149" s="54"/>
      <c r="H149" s="54">
        <v>100000</v>
      </c>
      <c r="I149" s="54">
        <v>100000</v>
      </c>
      <c r="J149" s="195">
        <f>H149</f>
        <v>100000</v>
      </c>
      <c r="K149" s="151" t="s">
        <v>843</v>
      </c>
      <c r="L149" s="52" t="s">
        <v>845</v>
      </c>
      <c r="M149" s="55" t="s">
        <v>10</v>
      </c>
      <c r="N149" s="3"/>
    </row>
    <row r="150" spans="1:14" s="1" customFormat="1" ht="18.75" customHeight="1">
      <c r="A150" s="117"/>
      <c r="B150" s="13" t="s">
        <v>840</v>
      </c>
      <c r="C150" s="56"/>
      <c r="D150" s="31" t="s">
        <v>846</v>
      </c>
      <c r="E150" s="8" t="s">
        <v>849</v>
      </c>
      <c r="F150" s="27"/>
      <c r="G150" s="27"/>
      <c r="H150" s="27"/>
      <c r="I150" s="27"/>
      <c r="J150" s="16"/>
      <c r="K150" s="152" t="s">
        <v>842</v>
      </c>
      <c r="L150" s="31" t="s">
        <v>846</v>
      </c>
      <c r="M150" s="57"/>
      <c r="N150" s="3"/>
    </row>
    <row r="151" spans="1:14" s="1" customFormat="1" ht="18.75" customHeight="1">
      <c r="A151" s="117"/>
      <c r="B151" s="13" t="s">
        <v>850</v>
      </c>
      <c r="C151" s="56"/>
      <c r="D151" s="31" t="s">
        <v>847</v>
      </c>
      <c r="E151" s="8"/>
      <c r="F151" s="27"/>
      <c r="G151" s="27"/>
      <c r="H151" s="27"/>
      <c r="I151" s="27"/>
      <c r="J151" s="16"/>
      <c r="K151" s="152"/>
      <c r="L151" s="31" t="s">
        <v>847</v>
      </c>
      <c r="M151" s="57"/>
      <c r="N151" s="3"/>
    </row>
    <row r="152" spans="1:14" s="1" customFormat="1" ht="18.75" customHeight="1">
      <c r="A152" s="34"/>
      <c r="B152" s="17" t="s">
        <v>851</v>
      </c>
      <c r="C152" s="58"/>
      <c r="D152" s="59"/>
      <c r="E152" s="28"/>
      <c r="F152" s="63"/>
      <c r="G152" s="63"/>
      <c r="H152" s="63"/>
      <c r="I152" s="63"/>
      <c r="J152" s="20"/>
      <c r="K152" s="328"/>
      <c r="L152" s="59"/>
      <c r="M152" s="60"/>
      <c r="N152" s="3"/>
    </row>
    <row r="153" spans="1:14" ht="18.75" customHeight="1">
      <c r="A153" s="24">
        <v>43</v>
      </c>
      <c r="B153" s="10" t="s">
        <v>302</v>
      </c>
      <c r="C153" s="51"/>
      <c r="D153" s="52" t="s">
        <v>591</v>
      </c>
      <c r="E153" s="11" t="s">
        <v>504</v>
      </c>
      <c r="F153" s="54">
        <v>500000</v>
      </c>
      <c r="G153" s="54">
        <v>500000</v>
      </c>
      <c r="H153" s="54">
        <v>500000</v>
      </c>
      <c r="I153" s="61">
        <v>500000</v>
      </c>
      <c r="J153" s="54">
        <v>500000</v>
      </c>
      <c r="K153" s="54" t="s">
        <v>303</v>
      </c>
      <c r="L153" s="11" t="s">
        <v>599</v>
      </c>
      <c r="M153" s="55" t="s">
        <v>10</v>
      </c>
    </row>
    <row r="154" spans="1:14" ht="18.75" customHeight="1">
      <c r="A154" s="14"/>
      <c r="B154" s="13"/>
      <c r="C154" s="56"/>
      <c r="D154" s="31" t="s">
        <v>590</v>
      </c>
      <c r="E154" s="8" t="s">
        <v>505</v>
      </c>
      <c r="F154" s="81"/>
      <c r="G154" s="65"/>
      <c r="H154" s="78"/>
      <c r="I154" s="79"/>
      <c r="J154" s="78"/>
      <c r="K154" s="15" t="s">
        <v>304</v>
      </c>
      <c r="L154" s="8" t="s">
        <v>600</v>
      </c>
      <c r="M154" s="57"/>
    </row>
    <row r="155" spans="1:14" ht="18.75" customHeight="1">
      <c r="A155" s="117"/>
      <c r="B155" s="65"/>
      <c r="C155" s="140"/>
      <c r="D155" s="79"/>
      <c r="E155" s="30" t="s">
        <v>180</v>
      </c>
      <c r="F155" s="79"/>
      <c r="G155" s="65"/>
      <c r="H155" s="78"/>
      <c r="I155" s="79"/>
      <c r="J155" s="78"/>
      <c r="K155" s="15" t="s">
        <v>305</v>
      </c>
      <c r="L155" s="8" t="s">
        <v>462</v>
      </c>
      <c r="M155" s="57"/>
    </row>
    <row r="156" spans="1:14" ht="16.5" customHeight="1">
      <c r="A156" s="34"/>
      <c r="B156" s="68"/>
      <c r="C156" s="77"/>
      <c r="D156" s="69"/>
      <c r="E156" s="64"/>
      <c r="F156" s="69"/>
      <c r="G156" s="68"/>
      <c r="H156" s="64"/>
      <c r="I156" s="69"/>
      <c r="J156" s="64"/>
      <c r="K156" s="19" t="s">
        <v>306</v>
      </c>
      <c r="L156" s="28" t="s">
        <v>631</v>
      </c>
      <c r="M156" s="60"/>
    </row>
    <row r="157" spans="1:14" ht="16.5" customHeight="1">
      <c r="A157" s="32"/>
      <c r="B157" s="79"/>
      <c r="C157" s="79"/>
      <c r="D157" s="79"/>
      <c r="E157" s="79"/>
      <c r="F157" s="79"/>
      <c r="G157" s="79"/>
      <c r="H157" s="79"/>
      <c r="I157" s="79"/>
      <c r="J157" s="79"/>
      <c r="K157" s="81"/>
      <c r="L157" s="31"/>
      <c r="M157" s="147"/>
    </row>
    <row r="158" spans="1:14" ht="6" customHeight="1">
      <c r="A158" s="32"/>
      <c r="B158" s="79"/>
      <c r="C158" s="79"/>
      <c r="D158" s="79"/>
      <c r="E158" s="79"/>
      <c r="F158" s="79"/>
      <c r="G158" s="79"/>
      <c r="H158" s="79"/>
      <c r="I158" s="79"/>
      <c r="J158" s="79"/>
      <c r="K158" s="81"/>
      <c r="L158" s="31"/>
      <c r="M158" s="147"/>
    </row>
    <row r="159" spans="1:14" ht="29.25" customHeight="1">
      <c r="A159" s="32"/>
      <c r="B159" s="79"/>
      <c r="C159" s="79"/>
      <c r="D159" s="79"/>
      <c r="E159" s="79"/>
      <c r="F159" s="79"/>
      <c r="G159" s="79"/>
      <c r="H159" s="79"/>
      <c r="I159" s="79"/>
      <c r="J159" s="79"/>
      <c r="K159" s="81"/>
      <c r="L159" s="31"/>
      <c r="M159" s="4">
        <v>94</v>
      </c>
    </row>
    <row r="160" spans="1:14" ht="16.5" customHeight="1">
      <c r="A160" s="340">
        <v>44</v>
      </c>
      <c r="B160" s="340" t="s">
        <v>1024</v>
      </c>
      <c r="C160" s="341"/>
      <c r="D160" s="342" t="s">
        <v>1022</v>
      </c>
      <c r="E160" s="343" t="s">
        <v>1034</v>
      </c>
      <c r="F160" s="382"/>
      <c r="G160" s="378"/>
      <c r="H160" s="378">
        <v>155300</v>
      </c>
      <c r="I160" s="378">
        <v>155300</v>
      </c>
      <c r="J160" s="382">
        <v>155300</v>
      </c>
      <c r="K160" s="362" t="s">
        <v>1023</v>
      </c>
      <c r="L160" s="383" t="s">
        <v>592</v>
      </c>
      <c r="M160" s="386" t="s">
        <v>10</v>
      </c>
      <c r="N160" s="2">
        <v>9</v>
      </c>
    </row>
    <row r="161" spans="1:14" ht="16.5" customHeight="1">
      <c r="A161" s="347"/>
      <c r="B161" s="347" t="s">
        <v>1054</v>
      </c>
      <c r="C161" s="348"/>
      <c r="D161" s="349" t="s">
        <v>568</v>
      </c>
      <c r="E161" s="350" t="s">
        <v>1036</v>
      </c>
      <c r="F161" s="349"/>
      <c r="G161" s="350"/>
      <c r="H161" s="350"/>
      <c r="I161" s="350"/>
      <c r="J161" s="349"/>
      <c r="K161" s="26" t="s">
        <v>150</v>
      </c>
      <c r="L161" s="381" t="s">
        <v>594</v>
      </c>
      <c r="M161" s="379"/>
    </row>
    <row r="162" spans="1:14" ht="16.5" customHeight="1">
      <c r="A162" s="347"/>
      <c r="B162" s="347" t="s">
        <v>1055</v>
      </c>
      <c r="C162" s="348"/>
      <c r="D162" s="349" t="s">
        <v>567</v>
      </c>
      <c r="E162" s="350" t="s">
        <v>1038</v>
      </c>
      <c r="F162" s="349"/>
      <c r="G162" s="350"/>
      <c r="H162" s="350"/>
      <c r="I162" s="350"/>
      <c r="J162" s="349"/>
      <c r="K162" s="26"/>
      <c r="L162" s="381" t="s">
        <v>593</v>
      </c>
      <c r="M162" s="379"/>
    </row>
    <row r="163" spans="1:14" ht="16.5" customHeight="1">
      <c r="A163" s="352"/>
      <c r="B163" s="352"/>
      <c r="C163" s="353"/>
      <c r="D163" s="354"/>
      <c r="E163" s="355" t="s">
        <v>1037</v>
      </c>
      <c r="F163" s="354"/>
      <c r="G163" s="355"/>
      <c r="H163" s="355"/>
      <c r="I163" s="355"/>
      <c r="J163" s="354"/>
      <c r="K163" s="375"/>
      <c r="L163" s="384"/>
      <c r="M163" s="380"/>
    </row>
    <row r="164" spans="1:14" ht="16.5" customHeight="1">
      <c r="A164" s="117">
        <v>45</v>
      </c>
      <c r="B164" s="117" t="s">
        <v>547</v>
      </c>
      <c r="C164" s="188"/>
      <c r="D164" s="30" t="s">
        <v>1022</v>
      </c>
      <c r="E164" s="30" t="s">
        <v>1035</v>
      </c>
      <c r="F164" s="192"/>
      <c r="G164" s="176"/>
      <c r="H164" s="176">
        <v>154600</v>
      </c>
      <c r="I164" s="176">
        <v>154600</v>
      </c>
      <c r="J164" s="192">
        <v>154600</v>
      </c>
      <c r="K164" s="15" t="s">
        <v>1023</v>
      </c>
      <c r="L164" s="8" t="s">
        <v>592</v>
      </c>
      <c r="M164" s="57" t="s">
        <v>10</v>
      </c>
    </row>
    <row r="165" spans="1:14" ht="16.5" customHeight="1">
      <c r="A165" s="117"/>
      <c r="B165" s="117" t="s">
        <v>1056</v>
      </c>
      <c r="C165" s="188"/>
      <c r="D165" s="30" t="s">
        <v>568</v>
      </c>
      <c r="E165" s="30" t="s">
        <v>1040</v>
      </c>
      <c r="F165" s="32"/>
      <c r="G165" s="30"/>
      <c r="H165" s="30"/>
      <c r="I165" s="30"/>
      <c r="J165" s="188"/>
      <c r="K165" s="15" t="s">
        <v>150</v>
      </c>
      <c r="L165" s="8" t="s">
        <v>594</v>
      </c>
      <c r="M165" s="57"/>
    </row>
    <row r="166" spans="1:14" ht="16.5" customHeight="1">
      <c r="A166" s="117"/>
      <c r="B166" s="117"/>
      <c r="C166" s="188"/>
      <c r="D166" s="30" t="s">
        <v>567</v>
      </c>
      <c r="E166" s="30" t="s">
        <v>1041</v>
      </c>
      <c r="F166" s="32"/>
      <c r="G166" s="30"/>
      <c r="H166" s="30"/>
      <c r="I166" s="30"/>
      <c r="J166" s="188"/>
      <c r="K166" s="15"/>
      <c r="L166" s="8" t="s">
        <v>593</v>
      </c>
      <c r="M166" s="57"/>
    </row>
    <row r="167" spans="1:14" ht="16.5" customHeight="1">
      <c r="A167" s="117"/>
      <c r="B167" s="117"/>
      <c r="C167" s="188"/>
      <c r="D167" s="30"/>
      <c r="E167" s="30" t="s">
        <v>1042</v>
      </c>
      <c r="F167" s="32"/>
      <c r="G167" s="30"/>
      <c r="H167" s="30"/>
      <c r="I167" s="30"/>
      <c r="J167" s="188"/>
      <c r="K167" s="15"/>
      <c r="L167" s="8"/>
      <c r="M167" s="57"/>
    </row>
    <row r="168" spans="1:14" ht="18.75" customHeight="1">
      <c r="A168" s="34"/>
      <c r="B168" s="68"/>
      <c r="C168" s="77"/>
      <c r="D168" s="64"/>
      <c r="E168" s="35" t="s">
        <v>1044</v>
      </c>
      <c r="F168" s="294"/>
      <c r="G168" s="35"/>
      <c r="H168" s="35"/>
      <c r="I168" s="35"/>
      <c r="J168" s="369"/>
      <c r="K168" s="19"/>
      <c r="L168" s="28"/>
      <c r="M168" s="60"/>
    </row>
    <row r="169" spans="1:14" ht="18.75" customHeight="1">
      <c r="A169" s="171">
        <v>46</v>
      </c>
      <c r="B169" s="171" t="s">
        <v>547</v>
      </c>
      <c r="C169" s="187"/>
      <c r="D169" s="29" t="s">
        <v>1022</v>
      </c>
      <c r="E169" s="29" t="s">
        <v>1039</v>
      </c>
      <c r="F169" s="298"/>
      <c r="G169" s="300"/>
      <c r="H169" s="300">
        <v>112000</v>
      </c>
      <c r="I169" s="300">
        <v>112000</v>
      </c>
      <c r="J169" s="298">
        <v>112000</v>
      </c>
      <c r="K169" s="12" t="s">
        <v>1023</v>
      </c>
      <c r="L169" s="11" t="s">
        <v>592</v>
      </c>
      <c r="M169" s="99" t="s">
        <v>10</v>
      </c>
    </row>
    <row r="170" spans="1:14" ht="18.75" customHeight="1">
      <c r="A170" s="117"/>
      <c r="B170" s="117" t="s">
        <v>1057</v>
      </c>
      <c r="C170" s="188"/>
      <c r="D170" s="30" t="s">
        <v>568</v>
      </c>
      <c r="E170" s="30" t="s">
        <v>1040</v>
      </c>
      <c r="F170" s="32"/>
      <c r="G170" s="30"/>
      <c r="H170" s="30"/>
      <c r="I170" s="30"/>
      <c r="J170" s="32"/>
      <c r="K170" s="15" t="s">
        <v>150</v>
      </c>
      <c r="L170" s="8" t="s">
        <v>594</v>
      </c>
      <c r="M170" s="148"/>
    </row>
    <row r="171" spans="1:14" ht="18.75" customHeight="1">
      <c r="A171" s="117"/>
      <c r="B171" s="117"/>
      <c r="C171" s="188"/>
      <c r="D171" s="30" t="s">
        <v>567</v>
      </c>
      <c r="E171" s="30" t="s">
        <v>1041</v>
      </c>
      <c r="F171" s="32"/>
      <c r="G171" s="30"/>
      <c r="H171" s="30"/>
      <c r="I171" s="30"/>
      <c r="J171" s="32"/>
      <c r="K171" s="15"/>
      <c r="L171" s="8" t="s">
        <v>593</v>
      </c>
      <c r="M171" s="148"/>
    </row>
    <row r="172" spans="1:14" ht="18.75" customHeight="1">
      <c r="A172" s="117"/>
      <c r="B172" s="117"/>
      <c r="C172" s="188"/>
      <c r="D172" s="30"/>
      <c r="E172" s="30" t="s">
        <v>1042</v>
      </c>
      <c r="F172" s="32"/>
      <c r="G172" s="30"/>
      <c r="H172" s="30"/>
      <c r="I172" s="30"/>
      <c r="J172" s="32"/>
      <c r="K172" s="15"/>
      <c r="L172" s="8"/>
      <c r="M172" s="148"/>
    </row>
    <row r="173" spans="1:14" ht="18.75" customHeight="1">
      <c r="A173" s="34"/>
      <c r="B173" s="34"/>
      <c r="C173" s="369"/>
      <c r="D173" s="35"/>
      <c r="E173" s="35" t="s">
        <v>1043</v>
      </c>
      <c r="F173" s="294"/>
      <c r="G173" s="35"/>
      <c r="H173" s="35"/>
      <c r="I173" s="35"/>
      <c r="J173" s="294"/>
      <c r="K173" s="19"/>
      <c r="L173" s="28"/>
      <c r="M173" s="101"/>
    </row>
    <row r="174" spans="1:14" s="1" customFormat="1" ht="18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81"/>
      <c r="L174" s="31"/>
      <c r="M174" s="147"/>
      <c r="N174" s="3"/>
    </row>
    <row r="175" spans="1:14" s="1" customFormat="1" ht="18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81"/>
      <c r="L175" s="31"/>
      <c r="M175" s="147"/>
      <c r="N175" s="3"/>
    </row>
    <row r="176" spans="1:14" s="1" customFormat="1" ht="18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81"/>
      <c r="L176" s="31"/>
      <c r="M176" s="147"/>
      <c r="N176" s="3"/>
    </row>
    <row r="177" spans="1:14" s="1" customFormat="1" ht="18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81"/>
      <c r="L177" s="31"/>
      <c r="M177" s="147"/>
      <c r="N177" s="3"/>
    </row>
    <row r="178" spans="1:14" s="1" customFormat="1" ht="5.2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81"/>
      <c r="L178" s="31"/>
      <c r="M178" s="147"/>
      <c r="N178" s="3"/>
    </row>
    <row r="179" spans="1:14" s="1" customFormat="1" ht="29.2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81"/>
      <c r="L179" s="31"/>
      <c r="M179" s="4">
        <v>95</v>
      </c>
      <c r="N179" s="3"/>
    </row>
    <row r="180" spans="1:14" ht="18.75" customHeight="1">
      <c r="A180" s="29">
        <v>47</v>
      </c>
      <c r="B180" s="172" t="s">
        <v>1025</v>
      </c>
      <c r="C180" s="187"/>
      <c r="D180" s="29" t="s">
        <v>1022</v>
      </c>
      <c r="E180" s="29" t="s">
        <v>1045</v>
      </c>
      <c r="F180" s="300"/>
      <c r="G180" s="298"/>
      <c r="H180" s="300">
        <v>158700</v>
      </c>
      <c r="I180" s="298">
        <v>158700</v>
      </c>
      <c r="J180" s="300">
        <v>158700</v>
      </c>
      <c r="K180" s="12" t="s">
        <v>1023</v>
      </c>
      <c r="L180" s="11" t="s">
        <v>592</v>
      </c>
      <c r="M180" s="99" t="s">
        <v>10</v>
      </c>
      <c r="N180" s="2">
        <v>10</v>
      </c>
    </row>
    <row r="181" spans="1:14" ht="18.75" customHeight="1">
      <c r="A181" s="30"/>
      <c r="B181" s="32" t="s">
        <v>1058</v>
      </c>
      <c r="C181" s="188"/>
      <c r="D181" s="30" t="s">
        <v>568</v>
      </c>
      <c r="E181" s="30" t="s">
        <v>1046</v>
      </c>
      <c r="F181" s="30"/>
      <c r="G181" s="32"/>
      <c r="H181" s="30"/>
      <c r="I181" s="32"/>
      <c r="J181" s="30"/>
      <c r="K181" s="15" t="s">
        <v>150</v>
      </c>
      <c r="L181" s="8" t="s">
        <v>594</v>
      </c>
      <c r="M181" s="57"/>
    </row>
    <row r="182" spans="1:14" s="331" customFormat="1" ht="18.75" customHeight="1">
      <c r="A182" s="30"/>
      <c r="B182" s="32"/>
      <c r="C182" s="348"/>
      <c r="D182" s="30" t="s">
        <v>567</v>
      </c>
      <c r="E182" s="30" t="s">
        <v>1041</v>
      </c>
      <c r="F182" s="350"/>
      <c r="G182" s="349"/>
      <c r="H182" s="350"/>
      <c r="I182" s="349"/>
      <c r="J182" s="350"/>
      <c r="K182" s="15"/>
      <c r="L182" s="8" t="s">
        <v>593</v>
      </c>
      <c r="M182" s="359"/>
      <c r="N182" s="330"/>
    </row>
    <row r="183" spans="1:14" s="331" customFormat="1" ht="18.75" customHeight="1">
      <c r="A183" s="30"/>
      <c r="B183" s="32"/>
      <c r="C183" s="348"/>
      <c r="D183" s="30"/>
      <c r="E183" s="30" t="s">
        <v>1042</v>
      </c>
      <c r="F183" s="350"/>
      <c r="G183" s="349"/>
      <c r="H183" s="350"/>
      <c r="I183" s="349"/>
      <c r="J183" s="350"/>
      <c r="K183" s="15"/>
      <c r="L183" s="8"/>
      <c r="M183" s="359"/>
      <c r="N183" s="330"/>
    </row>
    <row r="184" spans="1:14" ht="18.75" customHeight="1">
      <c r="A184" s="35"/>
      <c r="B184" s="294"/>
      <c r="C184" s="203"/>
      <c r="D184" s="64"/>
      <c r="E184" s="35" t="s">
        <v>1047</v>
      </c>
      <c r="F184" s="376"/>
      <c r="G184" s="377"/>
      <c r="H184" s="376"/>
      <c r="I184" s="377"/>
      <c r="J184" s="376"/>
      <c r="K184" s="19"/>
      <c r="L184" s="28"/>
      <c r="M184" s="70"/>
    </row>
    <row r="185" spans="1:14" ht="18.75" customHeight="1">
      <c r="A185" s="29">
        <v>48</v>
      </c>
      <c r="B185" s="172" t="s">
        <v>1026</v>
      </c>
      <c r="C185" s="187"/>
      <c r="D185" s="29" t="s">
        <v>1022</v>
      </c>
      <c r="E185" s="343" t="s">
        <v>1034</v>
      </c>
      <c r="F185" s="298"/>
      <c r="G185" s="394"/>
      <c r="H185" s="300">
        <v>155300</v>
      </c>
      <c r="I185" s="298">
        <v>155300</v>
      </c>
      <c r="J185" s="300">
        <v>155300</v>
      </c>
      <c r="K185" s="12" t="s">
        <v>1023</v>
      </c>
      <c r="L185" s="11" t="s">
        <v>592</v>
      </c>
      <c r="M185" s="212" t="s">
        <v>10</v>
      </c>
    </row>
    <row r="186" spans="1:14" ht="18.75" customHeight="1">
      <c r="A186" s="30"/>
      <c r="B186" s="32" t="s">
        <v>1059</v>
      </c>
      <c r="C186" s="188"/>
      <c r="D186" s="30" t="s">
        <v>568</v>
      </c>
      <c r="E186" s="350" t="s">
        <v>1036</v>
      </c>
      <c r="F186" s="32"/>
      <c r="G186" s="117"/>
      <c r="H186" s="30"/>
      <c r="I186" s="32"/>
      <c r="J186" s="30"/>
      <c r="K186" s="15" t="s">
        <v>150</v>
      </c>
      <c r="L186" s="8" t="s">
        <v>594</v>
      </c>
      <c r="M186" s="214"/>
    </row>
    <row r="187" spans="1:14" ht="18.75" customHeight="1">
      <c r="A187" s="30"/>
      <c r="B187" s="32" t="s">
        <v>1060</v>
      </c>
      <c r="C187" s="188"/>
      <c r="D187" s="30" t="s">
        <v>567</v>
      </c>
      <c r="E187" s="350" t="s">
        <v>1038</v>
      </c>
      <c r="F187" s="32"/>
      <c r="G187" s="117"/>
      <c r="H187" s="30"/>
      <c r="I187" s="32"/>
      <c r="J187" s="30"/>
      <c r="K187" s="15"/>
      <c r="L187" s="8" t="s">
        <v>593</v>
      </c>
      <c r="M187" s="214"/>
    </row>
    <row r="188" spans="1:14" ht="18.75" customHeight="1">
      <c r="A188" s="35"/>
      <c r="B188" s="294"/>
      <c r="C188" s="369"/>
      <c r="D188" s="35"/>
      <c r="E188" s="355" t="s">
        <v>1037</v>
      </c>
      <c r="F188" s="294"/>
      <c r="G188" s="34"/>
      <c r="H188" s="35"/>
      <c r="I188" s="294"/>
      <c r="J188" s="35"/>
      <c r="K188" s="19"/>
      <c r="L188" s="28"/>
      <c r="M188" s="215"/>
    </row>
    <row r="189" spans="1:14" ht="18.75" customHeight="1">
      <c r="A189" s="29">
        <v>49</v>
      </c>
      <c r="B189" s="172" t="s">
        <v>355</v>
      </c>
      <c r="C189" s="172"/>
      <c r="D189" s="29" t="s">
        <v>1022</v>
      </c>
      <c r="E189" s="29" t="s">
        <v>1048</v>
      </c>
      <c r="F189" s="298"/>
      <c r="G189" s="300"/>
      <c r="H189" s="300">
        <v>86800</v>
      </c>
      <c r="I189" s="300">
        <v>86800</v>
      </c>
      <c r="J189" s="298">
        <v>86800</v>
      </c>
      <c r="K189" s="12" t="s">
        <v>1023</v>
      </c>
      <c r="L189" s="11" t="s">
        <v>592</v>
      </c>
      <c r="M189" s="212" t="s">
        <v>10</v>
      </c>
    </row>
    <row r="190" spans="1:14" ht="18.75" customHeight="1">
      <c r="A190" s="30"/>
      <c r="B190" s="32" t="s">
        <v>1061</v>
      </c>
      <c r="C190" s="32"/>
      <c r="D190" s="30" t="s">
        <v>568</v>
      </c>
      <c r="E190" s="30" t="s">
        <v>1040</v>
      </c>
      <c r="F190" s="32"/>
      <c r="G190" s="30"/>
      <c r="H190" s="32"/>
      <c r="I190" s="30"/>
      <c r="J190" s="32"/>
      <c r="K190" s="15" t="s">
        <v>150</v>
      </c>
      <c r="L190" s="8" t="s">
        <v>594</v>
      </c>
      <c r="M190" s="214"/>
    </row>
    <row r="191" spans="1:14" ht="18.75" customHeight="1">
      <c r="A191" s="30"/>
      <c r="B191" s="32"/>
      <c r="C191" s="32"/>
      <c r="D191" s="30" t="s">
        <v>567</v>
      </c>
      <c r="E191" s="30" t="s">
        <v>1041</v>
      </c>
      <c r="F191" s="32"/>
      <c r="G191" s="30"/>
      <c r="H191" s="32"/>
      <c r="I191" s="30"/>
      <c r="J191" s="32"/>
      <c r="K191" s="15"/>
      <c r="L191" s="8" t="s">
        <v>593</v>
      </c>
      <c r="M191" s="214"/>
    </row>
    <row r="192" spans="1:14" ht="18.75" customHeight="1">
      <c r="A192" s="30"/>
      <c r="B192" s="32"/>
      <c r="C192" s="32"/>
      <c r="D192" s="30"/>
      <c r="E192" s="30" t="s">
        <v>1042</v>
      </c>
      <c r="F192" s="32"/>
      <c r="G192" s="30"/>
      <c r="H192" s="32"/>
      <c r="I192" s="30"/>
      <c r="J192" s="32"/>
      <c r="K192" s="15"/>
      <c r="L192" s="8"/>
      <c r="M192" s="214"/>
    </row>
    <row r="193" spans="1:14" ht="18.75" customHeight="1">
      <c r="A193" s="35"/>
      <c r="B193" s="294"/>
      <c r="C193" s="294"/>
      <c r="D193" s="64"/>
      <c r="E193" s="35" t="s">
        <v>1049</v>
      </c>
      <c r="F193" s="294"/>
      <c r="G193" s="35"/>
      <c r="H193" s="294"/>
      <c r="I193" s="35"/>
      <c r="J193" s="294"/>
      <c r="K193" s="19"/>
      <c r="L193" s="28"/>
      <c r="M193" s="215"/>
    </row>
    <row r="194" spans="1:14" s="1" customFormat="1" ht="18.75" customHeight="1">
      <c r="A194" s="32"/>
      <c r="B194" s="32"/>
      <c r="C194" s="32"/>
      <c r="D194" s="79"/>
      <c r="E194" s="32"/>
      <c r="F194" s="32"/>
      <c r="G194" s="32"/>
      <c r="H194" s="32"/>
      <c r="I194" s="32"/>
      <c r="J194" s="32"/>
      <c r="K194" s="81"/>
      <c r="L194" s="31"/>
      <c r="M194" s="217"/>
      <c r="N194" s="3"/>
    </row>
    <row r="195" spans="1:14" s="1" customFormat="1" ht="18.75" customHeight="1">
      <c r="A195" s="32"/>
      <c r="B195" s="32"/>
      <c r="C195" s="32"/>
      <c r="D195" s="79"/>
      <c r="E195" s="32"/>
      <c r="F195" s="32"/>
      <c r="G195" s="32"/>
      <c r="H195" s="32"/>
      <c r="I195" s="32"/>
      <c r="J195" s="32"/>
      <c r="K195" s="81"/>
      <c r="L195" s="31"/>
      <c r="M195" s="217"/>
      <c r="N195" s="3"/>
    </row>
    <row r="196" spans="1:14" s="1" customFormat="1" ht="18.75" customHeight="1">
      <c r="A196" s="32"/>
      <c r="B196" s="32"/>
      <c r="C196" s="32"/>
      <c r="D196" s="79"/>
      <c r="E196" s="32"/>
      <c r="F196" s="32"/>
      <c r="G196" s="32"/>
      <c r="H196" s="32"/>
      <c r="I196" s="32"/>
      <c r="J196" s="32"/>
      <c r="K196" s="81"/>
      <c r="L196" s="31"/>
      <c r="M196" s="217"/>
      <c r="N196" s="3"/>
    </row>
    <row r="197" spans="1:14" s="1" customFormat="1" ht="33" customHeight="1">
      <c r="A197" s="32"/>
      <c r="B197" s="32"/>
      <c r="C197" s="32"/>
      <c r="D197" s="79"/>
      <c r="E197" s="32"/>
      <c r="F197" s="32"/>
      <c r="G197" s="32"/>
      <c r="H197" s="32"/>
      <c r="I197" s="32"/>
      <c r="J197" s="32"/>
      <c r="K197" s="81"/>
      <c r="L197" s="31"/>
      <c r="M197" s="4">
        <v>96</v>
      </c>
      <c r="N197" s="3"/>
    </row>
    <row r="198" spans="1:14" ht="18.75" customHeight="1">
      <c r="A198" s="29">
        <v>50</v>
      </c>
      <c r="B198" s="172" t="s">
        <v>167</v>
      </c>
      <c r="C198" s="172"/>
      <c r="D198" s="29" t="s">
        <v>1022</v>
      </c>
      <c r="E198" s="29" t="s">
        <v>1050</v>
      </c>
      <c r="F198" s="298"/>
      <c r="G198" s="300"/>
      <c r="H198" s="300">
        <v>76000</v>
      </c>
      <c r="I198" s="300">
        <v>76000</v>
      </c>
      <c r="J198" s="298">
        <v>76000</v>
      </c>
      <c r="K198" s="12" t="s">
        <v>1023</v>
      </c>
      <c r="L198" s="11" t="s">
        <v>592</v>
      </c>
      <c r="M198" s="212" t="s">
        <v>10</v>
      </c>
      <c r="N198" s="2">
        <v>11</v>
      </c>
    </row>
    <row r="199" spans="1:14" ht="18.75" customHeight="1">
      <c r="A199" s="30"/>
      <c r="B199" s="32" t="s">
        <v>1029</v>
      </c>
      <c r="C199" s="32"/>
      <c r="D199" s="30" t="s">
        <v>568</v>
      </c>
      <c r="E199" s="30" t="s">
        <v>1051</v>
      </c>
      <c r="F199" s="32"/>
      <c r="G199" s="30"/>
      <c r="H199" s="30"/>
      <c r="I199" s="30"/>
      <c r="J199" s="32"/>
      <c r="K199" s="15" t="s">
        <v>150</v>
      </c>
      <c r="L199" s="8" t="s">
        <v>594</v>
      </c>
      <c r="M199" s="214"/>
    </row>
    <row r="200" spans="1:14" ht="18.75" customHeight="1">
      <c r="A200" s="30"/>
      <c r="B200" s="32" t="s">
        <v>1027</v>
      </c>
      <c r="C200" s="32"/>
      <c r="D200" s="30" t="s">
        <v>567</v>
      </c>
      <c r="E200" s="30" t="s">
        <v>1052</v>
      </c>
      <c r="F200" s="32"/>
      <c r="G200" s="30"/>
      <c r="H200" s="30"/>
      <c r="I200" s="30"/>
      <c r="J200" s="32"/>
      <c r="K200" s="15"/>
      <c r="L200" s="8" t="s">
        <v>593</v>
      </c>
      <c r="M200" s="214"/>
    </row>
    <row r="201" spans="1:14" ht="18.75" customHeight="1">
      <c r="A201" s="35"/>
      <c r="B201" s="294" t="s">
        <v>1028</v>
      </c>
      <c r="C201" s="294"/>
      <c r="D201" s="64"/>
      <c r="E201" s="35"/>
      <c r="F201" s="294"/>
      <c r="G201" s="35"/>
      <c r="H201" s="35"/>
      <c r="I201" s="35"/>
      <c r="J201" s="294"/>
      <c r="K201" s="19"/>
      <c r="L201" s="28"/>
      <c r="M201" s="215"/>
    </row>
    <row r="202" spans="1:14" ht="18.75" customHeight="1">
      <c r="A202" s="29">
        <v>51</v>
      </c>
      <c r="B202" s="172" t="s">
        <v>1030</v>
      </c>
      <c r="C202" s="172"/>
      <c r="D202" s="29" t="s">
        <v>1022</v>
      </c>
      <c r="E202" s="29" t="s">
        <v>1035</v>
      </c>
      <c r="F202" s="298"/>
      <c r="G202" s="300"/>
      <c r="H202" s="300">
        <v>154600</v>
      </c>
      <c r="I202" s="300">
        <v>154600</v>
      </c>
      <c r="J202" s="298">
        <v>154600</v>
      </c>
      <c r="K202" s="12" t="s">
        <v>1023</v>
      </c>
      <c r="L202" s="52" t="s">
        <v>592</v>
      </c>
      <c r="M202" s="154" t="s">
        <v>10</v>
      </c>
    </row>
    <row r="203" spans="1:14" ht="18.75" customHeight="1">
      <c r="A203" s="30"/>
      <c r="B203" s="32" t="s">
        <v>1031</v>
      </c>
      <c r="C203" s="32"/>
      <c r="D203" s="30" t="s">
        <v>568</v>
      </c>
      <c r="E203" s="30" t="s">
        <v>1040</v>
      </c>
      <c r="F203" s="32"/>
      <c r="G203" s="30"/>
      <c r="H203" s="30"/>
      <c r="I203" s="30"/>
      <c r="J203" s="32"/>
      <c r="K203" s="15" t="s">
        <v>150</v>
      </c>
      <c r="L203" s="31" t="s">
        <v>594</v>
      </c>
      <c r="M203" s="207"/>
    </row>
    <row r="204" spans="1:14" ht="18.75" customHeight="1">
      <c r="A204" s="30"/>
      <c r="B204" s="32" t="s">
        <v>1032</v>
      </c>
      <c r="C204" s="32"/>
      <c r="D204" s="30" t="s">
        <v>567</v>
      </c>
      <c r="E204" s="30" t="s">
        <v>1041</v>
      </c>
      <c r="F204" s="32"/>
      <c r="G204" s="30"/>
      <c r="H204" s="30"/>
      <c r="I204" s="30"/>
      <c r="J204" s="32"/>
      <c r="K204" s="15"/>
      <c r="L204" s="31" t="s">
        <v>593</v>
      </c>
      <c r="M204" s="207"/>
    </row>
    <row r="205" spans="1:14" ht="18.75" customHeight="1">
      <c r="A205" s="30"/>
      <c r="B205" s="32"/>
      <c r="C205" s="32"/>
      <c r="D205" s="78"/>
      <c r="E205" s="30" t="s">
        <v>1042</v>
      </c>
      <c r="F205" s="32"/>
      <c r="G205" s="30"/>
      <c r="H205" s="30"/>
      <c r="I205" s="30"/>
      <c r="J205" s="32"/>
      <c r="K205" s="15"/>
      <c r="L205" s="31"/>
      <c r="M205" s="207"/>
    </row>
    <row r="206" spans="1:14" ht="18.75" customHeight="1">
      <c r="A206" s="35"/>
      <c r="B206" s="294"/>
      <c r="C206" s="294"/>
      <c r="D206" s="64"/>
      <c r="E206" s="35" t="s">
        <v>1053</v>
      </c>
      <c r="F206" s="294"/>
      <c r="G206" s="35"/>
      <c r="H206" s="35"/>
      <c r="I206" s="35"/>
      <c r="J206" s="294"/>
      <c r="K206" s="19"/>
      <c r="L206" s="59"/>
      <c r="M206" s="208"/>
    </row>
    <row r="207" spans="1:14" ht="18.75" customHeight="1">
      <c r="A207" s="171">
        <v>52</v>
      </c>
      <c r="B207" s="171" t="s">
        <v>355</v>
      </c>
      <c r="C207" s="187"/>
      <c r="D207" s="187" t="s">
        <v>1022</v>
      </c>
      <c r="E207" s="29" t="s">
        <v>1035</v>
      </c>
      <c r="F207" s="298"/>
      <c r="G207" s="300"/>
      <c r="H207" s="300">
        <v>154600</v>
      </c>
      <c r="I207" s="300">
        <v>154600</v>
      </c>
      <c r="J207" s="298">
        <v>154600</v>
      </c>
      <c r="K207" s="12" t="s">
        <v>1023</v>
      </c>
      <c r="L207" s="11" t="s">
        <v>592</v>
      </c>
      <c r="M207" s="212" t="s">
        <v>10</v>
      </c>
    </row>
    <row r="208" spans="1:14" ht="18.75" customHeight="1">
      <c r="A208" s="117"/>
      <c r="B208" s="117" t="s">
        <v>1062</v>
      </c>
      <c r="C208" s="188"/>
      <c r="D208" s="188" t="s">
        <v>568</v>
      </c>
      <c r="E208" s="30" t="s">
        <v>1040</v>
      </c>
      <c r="F208" s="79"/>
      <c r="G208" s="78"/>
      <c r="H208" s="78"/>
      <c r="I208" s="78"/>
      <c r="J208" s="79"/>
      <c r="K208" s="15" t="s">
        <v>150</v>
      </c>
      <c r="L208" s="8" t="s">
        <v>594</v>
      </c>
      <c r="M208" s="210"/>
    </row>
    <row r="209" spans="1:14" ht="18.75" customHeight="1">
      <c r="A209" s="117"/>
      <c r="B209" s="117"/>
      <c r="C209" s="188"/>
      <c r="D209" s="188" t="s">
        <v>567</v>
      </c>
      <c r="E209" s="30" t="s">
        <v>1041</v>
      </c>
      <c r="F209" s="79"/>
      <c r="G209" s="78"/>
      <c r="H209" s="78"/>
      <c r="I209" s="78"/>
      <c r="J209" s="79"/>
      <c r="K209" s="15"/>
      <c r="L209" s="8" t="s">
        <v>593</v>
      </c>
      <c r="M209" s="210"/>
    </row>
    <row r="210" spans="1:14" ht="18.75" customHeight="1">
      <c r="A210" s="117"/>
      <c r="B210" s="65"/>
      <c r="C210" s="140"/>
      <c r="D210" s="79"/>
      <c r="E210" s="30" t="s">
        <v>1042</v>
      </c>
      <c r="F210" s="79"/>
      <c r="G210" s="78"/>
      <c r="H210" s="78"/>
      <c r="I210" s="78"/>
      <c r="J210" s="79"/>
      <c r="K210" s="15"/>
      <c r="L210" s="8"/>
      <c r="M210" s="210"/>
    </row>
    <row r="211" spans="1:14" ht="18.75" customHeight="1">
      <c r="A211" s="34"/>
      <c r="B211" s="68"/>
      <c r="C211" s="77"/>
      <c r="D211" s="69"/>
      <c r="E211" s="35" t="s">
        <v>1053</v>
      </c>
      <c r="F211" s="69"/>
      <c r="G211" s="64"/>
      <c r="H211" s="64"/>
      <c r="I211" s="64"/>
      <c r="J211" s="69"/>
      <c r="K211" s="19"/>
      <c r="L211" s="28"/>
      <c r="M211" s="295"/>
    </row>
    <row r="212" spans="1:14" ht="18.75" customHeight="1">
      <c r="A212" s="171">
        <v>53</v>
      </c>
      <c r="B212" s="171" t="s">
        <v>1025</v>
      </c>
      <c r="C212" s="187"/>
      <c r="D212" s="29" t="s">
        <v>1022</v>
      </c>
      <c r="E212" s="29" t="s">
        <v>1066</v>
      </c>
      <c r="F212" s="300"/>
      <c r="G212" s="298"/>
      <c r="H212" s="300">
        <v>155200</v>
      </c>
      <c r="I212" s="300">
        <v>155200</v>
      </c>
      <c r="J212" s="300">
        <v>155200</v>
      </c>
      <c r="K212" s="12" t="s">
        <v>1023</v>
      </c>
      <c r="L212" s="11" t="s">
        <v>592</v>
      </c>
      <c r="M212" s="212" t="s">
        <v>10</v>
      </c>
    </row>
    <row r="213" spans="1:14" ht="18.75" customHeight="1">
      <c r="A213" s="117"/>
      <c r="B213" s="117" t="s">
        <v>1065</v>
      </c>
      <c r="C213" s="188"/>
      <c r="D213" s="30" t="s">
        <v>568</v>
      </c>
      <c r="E213" s="30" t="s">
        <v>1067</v>
      </c>
      <c r="F213" s="30"/>
      <c r="G213" s="32"/>
      <c r="H213" s="30"/>
      <c r="I213" s="30"/>
      <c r="J213" s="30"/>
      <c r="K213" s="15" t="s">
        <v>150</v>
      </c>
      <c r="L213" s="8" t="s">
        <v>594</v>
      </c>
      <c r="M213" s="214"/>
    </row>
    <row r="214" spans="1:14" ht="18.75" customHeight="1">
      <c r="A214" s="34"/>
      <c r="B214" s="34"/>
      <c r="C214" s="369"/>
      <c r="D214" s="35" t="s">
        <v>567</v>
      </c>
      <c r="E214" s="35" t="s">
        <v>1068</v>
      </c>
      <c r="F214" s="35"/>
      <c r="G214" s="294"/>
      <c r="H214" s="35"/>
      <c r="I214" s="35"/>
      <c r="J214" s="35"/>
      <c r="K214" s="19"/>
      <c r="L214" s="28" t="s">
        <v>593</v>
      </c>
      <c r="M214" s="215"/>
    </row>
    <row r="215" spans="1:14" s="1" customFormat="1" ht="30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81"/>
      <c r="L215" s="31"/>
      <c r="M215" s="4">
        <v>97</v>
      </c>
      <c r="N215" s="3"/>
    </row>
    <row r="216" spans="1:14" ht="18.75" customHeight="1">
      <c r="A216" s="171">
        <v>54</v>
      </c>
      <c r="B216" s="171" t="s">
        <v>1026</v>
      </c>
      <c r="C216" s="187"/>
      <c r="D216" s="172" t="s">
        <v>1022</v>
      </c>
      <c r="E216" s="29" t="s">
        <v>1069</v>
      </c>
      <c r="F216" s="298"/>
      <c r="G216" s="300"/>
      <c r="H216" s="300">
        <v>155300</v>
      </c>
      <c r="I216" s="300">
        <v>155300</v>
      </c>
      <c r="J216" s="298">
        <v>155300</v>
      </c>
      <c r="K216" s="12" t="s">
        <v>1023</v>
      </c>
      <c r="L216" s="52" t="s">
        <v>592</v>
      </c>
      <c r="M216" s="154" t="s">
        <v>10</v>
      </c>
      <c r="N216" s="2">
        <v>12</v>
      </c>
    </row>
    <row r="217" spans="1:14" ht="18.75" customHeight="1">
      <c r="A217" s="117"/>
      <c r="B217" s="117" t="s">
        <v>1063</v>
      </c>
      <c r="C217" s="188"/>
      <c r="D217" s="32" t="s">
        <v>568</v>
      </c>
      <c r="E217" s="30" t="s">
        <v>1070</v>
      </c>
      <c r="F217" s="32"/>
      <c r="G217" s="30"/>
      <c r="H217" s="30"/>
      <c r="I217" s="30"/>
      <c r="J217" s="32"/>
      <c r="K217" s="15" t="s">
        <v>150</v>
      </c>
      <c r="L217" s="31" t="s">
        <v>594</v>
      </c>
      <c r="M217" s="207"/>
    </row>
    <row r="218" spans="1:14" ht="18.75" customHeight="1">
      <c r="A218" s="117"/>
      <c r="B218" s="117" t="s">
        <v>1064</v>
      </c>
      <c r="C218" s="188"/>
      <c r="D218" s="32" t="s">
        <v>567</v>
      </c>
      <c r="E218" s="30" t="s">
        <v>1071</v>
      </c>
      <c r="F218" s="32"/>
      <c r="G218" s="30"/>
      <c r="H218" s="30"/>
      <c r="I218" s="30"/>
      <c r="J218" s="32"/>
      <c r="K218" s="15"/>
      <c r="L218" s="31" t="s">
        <v>593</v>
      </c>
      <c r="M218" s="207"/>
    </row>
    <row r="219" spans="1:14" ht="18.75" customHeight="1">
      <c r="A219" s="34"/>
      <c r="B219" s="34"/>
      <c r="C219" s="369"/>
      <c r="D219" s="69"/>
      <c r="E219" s="35" t="s">
        <v>1072</v>
      </c>
      <c r="F219" s="294"/>
      <c r="G219" s="35"/>
      <c r="H219" s="35"/>
      <c r="I219" s="35"/>
      <c r="J219" s="294"/>
      <c r="K219" s="19"/>
      <c r="L219" s="59"/>
      <c r="M219" s="208"/>
    </row>
    <row r="220" spans="1:14" ht="18.75" customHeight="1">
      <c r="A220" s="171">
        <v>55</v>
      </c>
      <c r="B220" s="171" t="s">
        <v>1073</v>
      </c>
      <c r="C220" s="187"/>
      <c r="D220" s="187" t="s">
        <v>1022</v>
      </c>
      <c r="E220" s="29" t="s">
        <v>1035</v>
      </c>
      <c r="F220" s="298"/>
      <c r="G220" s="300"/>
      <c r="H220" s="300">
        <v>154600</v>
      </c>
      <c r="I220" s="300">
        <v>154600</v>
      </c>
      <c r="J220" s="298">
        <v>154600</v>
      </c>
      <c r="K220" s="12" t="s">
        <v>1023</v>
      </c>
      <c r="L220" s="52" t="s">
        <v>592</v>
      </c>
      <c r="M220" s="154" t="s">
        <v>10</v>
      </c>
    </row>
    <row r="221" spans="1:14" ht="18.75" customHeight="1">
      <c r="A221" s="117"/>
      <c r="B221" s="117" t="s">
        <v>1033</v>
      </c>
      <c r="C221" s="188"/>
      <c r="D221" s="188" t="s">
        <v>568</v>
      </c>
      <c r="E221" s="30" t="s">
        <v>1040</v>
      </c>
      <c r="F221" s="32"/>
      <c r="G221" s="30"/>
      <c r="H221" s="30"/>
      <c r="I221" s="30"/>
      <c r="J221" s="32"/>
      <c r="K221" s="15" t="s">
        <v>150</v>
      </c>
      <c r="L221" s="31" t="s">
        <v>594</v>
      </c>
      <c r="M221" s="207"/>
    </row>
    <row r="222" spans="1:14" ht="18.75" customHeight="1">
      <c r="A222" s="117"/>
      <c r="B222" s="117"/>
      <c r="C222" s="188"/>
      <c r="D222" s="188" t="s">
        <v>567</v>
      </c>
      <c r="E222" s="30" t="s">
        <v>1041</v>
      </c>
      <c r="F222" s="32"/>
      <c r="G222" s="30"/>
      <c r="H222" s="30"/>
      <c r="I222" s="30"/>
      <c r="J222" s="32"/>
      <c r="K222" s="15"/>
      <c r="L222" s="31" t="s">
        <v>593</v>
      </c>
      <c r="M222" s="207"/>
    </row>
    <row r="223" spans="1:14" ht="18.75" customHeight="1">
      <c r="A223" s="117"/>
      <c r="B223" s="117"/>
      <c r="C223" s="188"/>
      <c r="D223" s="79"/>
      <c r="E223" s="30" t="s">
        <v>1042</v>
      </c>
      <c r="F223" s="32"/>
      <c r="G223" s="30"/>
      <c r="H223" s="30"/>
      <c r="I223" s="30"/>
      <c r="J223" s="32"/>
      <c r="K223" s="15"/>
      <c r="L223" s="31"/>
      <c r="M223" s="207"/>
    </row>
    <row r="224" spans="1:14" ht="18.75" customHeight="1">
      <c r="A224" s="34"/>
      <c r="B224" s="34"/>
      <c r="C224" s="369"/>
      <c r="D224" s="69"/>
      <c r="E224" s="35" t="s">
        <v>1053</v>
      </c>
      <c r="F224" s="294"/>
      <c r="G224" s="35"/>
      <c r="H224" s="35"/>
      <c r="I224" s="35"/>
      <c r="J224" s="294"/>
      <c r="K224" s="19"/>
      <c r="L224" s="59"/>
      <c r="M224" s="208"/>
    </row>
    <row r="225" spans="1:14" ht="18.75" customHeight="1">
      <c r="A225" s="171">
        <v>56</v>
      </c>
      <c r="B225" s="171" t="s">
        <v>355</v>
      </c>
      <c r="C225" s="187"/>
      <c r="D225" s="187" t="s">
        <v>1022</v>
      </c>
      <c r="E225" s="29" t="s">
        <v>1035</v>
      </c>
      <c r="F225" s="298"/>
      <c r="G225" s="300"/>
      <c r="H225" s="300">
        <v>154600</v>
      </c>
      <c r="I225" s="300">
        <v>154600</v>
      </c>
      <c r="J225" s="298">
        <v>154600</v>
      </c>
      <c r="K225" s="12" t="s">
        <v>1023</v>
      </c>
      <c r="L225" s="52" t="s">
        <v>592</v>
      </c>
      <c r="M225" s="154" t="s">
        <v>10</v>
      </c>
    </row>
    <row r="226" spans="1:14" ht="18.75" customHeight="1">
      <c r="A226" s="117"/>
      <c r="B226" s="117" t="s">
        <v>1074</v>
      </c>
      <c r="C226" s="188"/>
      <c r="D226" s="188" t="s">
        <v>568</v>
      </c>
      <c r="E226" s="30" t="s">
        <v>1040</v>
      </c>
      <c r="F226" s="32"/>
      <c r="G226" s="30"/>
      <c r="H226" s="32"/>
      <c r="I226" s="30"/>
      <c r="J226" s="32"/>
      <c r="K226" s="15" t="s">
        <v>150</v>
      </c>
      <c r="L226" s="31" t="s">
        <v>594</v>
      </c>
      <c r="M226" s="207"/>
    </row>
    <row r="227" spans="1:14" ht="18.75" customHeight="1">
      <c r="A227" s="117"/>
      <c r="B227" s="117"/>
      <c r="C227" s="188"/>
      <c r="D227" s="188" t="s">
        <v>567</v>
      </c>
      <c r="E227" s="30" t="s">
        <v>1041</v>
      </c>
      <c r="F227" s="32"/>
      <c r="G227" s="30"/>
      <c r="H227" s="32"/>
      <c r="I227" s="30"/>
      <c r="J227" s="32"/>
      <c r="K227" s="15"/>
      <c r="L227" s="31" t="s">
        <v>593</v>
      </c>
      <c r="M227" s="207"/>
    </row>
    <row r="228" spans="1:14" ht="18.75" customHeight="1">
      <c r="A228" s="117"/>
      <c r="B228" s="117"/>
      <c r="C228" s="188"/>
      <c r="D228" s="79"/>
      <c r="E228" s="30" t="s">
        <v>1042</v>
      </c>
      <c r="F228" s="32"/>
      <c r="G228" s="30"/>
      <c r="H228" s="32"/>
      <c r="I228" s="30"/>
      <c r="J228" s="32"/>
      <c r="K228" s="15"/>
      <c r="L228" s="31"/>
      <c r="M228" s="207"/>
    </row>
    <row r="229" spans="1:14" ht="18.75" customHeight="1">
      <c r="A229" s="34"/>
      <c r="B229" s="34"/>
      <c r="C229" s="369"/>
      <c r="D229" s="69"/>
      <c r="E229" s="35" t="s">
        <v>1053</v>
      </c>
      <c r="F229" s="294"/>
      <c r="G229" s="35"/>
      <c r="H229" s="294"/>
      <c r="I229" s="35"/>
      <c r="J229" s="294"/>
      <c r="K229" s="19"/>
      <c r="L229" s="59"/>
      <c r="M229" s="208"/>
    </row>
    <row r="230" spans="1:14" s="1" customFormat="1" ht="18.75" customHeight="1">
      <c r="A230" s="32"/>
      <c r="B230" s="32"/>
      <c r="C230" s="32"/>
      <c r="D230" s="79"/>
      <c r="E230" s="32"/>
      <c r="F230" s="32"/>
      <c r="G230" s="32"/>
      <c r="H230" s="32"/>
      <c r="I230" s="32"/>
      <c r="J230" s="32"/>
      <c r="K230" s="81"/>
      <c r="L230" s="31"/>
      <c r="M230" s="217"/>
      <c r="N230" s="3"/>
    </row>
    <row r="231" spans="1:14" s="1" customFormat="1" ht="18.75" customHeight="1">
      <c r="A231" s="32"/>
      <c r="B231" s="32"/>
      <c r="C231" s="32"/>
      <c r="D231" s="79"/>
      <c r="E231" s="32"/>
      <c r="F231" s="32"/>
      <c r="G231" s="32"/>
      <c r="H231" s="32"/>
      <c r="I231" s="32"/>
      <c r="J231" s="32"/>
      <c r="K231" s="81"/>
      <c r="L231" s="31"/>
      <c r="M231" s="217"/>
      <c r="N231" s="3"/>
    </row>
    <row r="232" spans="1:14" s="1" customFormat="1" ht="18.75" customHeight="1">
      <c r="A232" s="32"/>
      <c r="B232" s="32"/>
      <c r="C232" s="32"/>
      <c r="D232" s="79"/>
      <c r="E232" s="32"/>
      <c r="F232" s="32"/>
      <c r="G232" s="32"/>
      <c r="H232" s="32"/>
      <c r="I232" s="32"/>
      <c r="J232" s="32"/>
      <c r="K232" s="81"/>
      <c r="L232" s="31"/>
      <c r="M232" s="217"/>
      <c r="N232" s="3"/>
    </row>
    <row r="233" spans="1:14" s="1" customFormat="1" ht="30" customHeight="1">
      <c r="A233" s="32"/>
      <c r="B233" s="32"/>
      <c r="C233" s="32"/>
      <c r="D233" s="79"/>
      <c r="E233" s="32"/>
      <c r="F233" s="32"/>
      <c r="G233" s="32"/>
      <c r="H233" s="32"/>
      <c r="I233" s="32"/>
      <c r="J233" s="32"/>
      <c r="K233" s="81"/>
      <c r="L233" s="31"/>
      <c r="M233" s="4">
        <v>98</v>
      </c>
      <c r="N233" s="3"/>
    </row>
    <row r="234" spans="1:14" ht="18.75" customHeight="1">
      <c r="A234" s="171">
        <v>57</v>
      </c>
      <c r="B234" s="171" t="s">
        <v>355</v>
      </c>
      <c r="C234" s="187"/>
      <c r="D234" s="187" t="s">
        <v>1022</v>
      </c>
      <c r="E234" s="29" t="s">
        <v>1035</v>
      </c>
      <c r="F234" s="172"/>
      <c r="G234" s="29"/>
      <c r="H234" s="300">
        <v>154600</v>
      </c>
      <c r="I234" s="300">
        <v>154600</v>
      </c>
      <c r="J234" s="298">
        <v>154600</v>
      </c>
      <c r="K234" s="12" t="s">
        <v>1023</v>
      </c>
      <c r="L234" s="52" t="s">
        <v>592</v>
      </c>
      <c r="M234" s="154" t="s">
        <v>10</v>
      </c>
      <c r="N234" s="2">
        <v>13</v>
      </c>
    </row>
    <row r="235" spans="1:14" ht="18.75" customHeight="1">
      <c r="A235" s="117"/>
      <c r="B235" s="117" t="s">
        <v>1075</v>
      </c>
      <c r="C235" s="188"/>
      <c r="D235" s="188" t="s">
        <v>568</v>
      </c>
      <c r="E235" s="30" t="s">
        <v>1040</v>
      </c>
      <c r="F235" s="32"/>
      <c r="G235" s="30"/>
      <c r="H235" s="30"/>
      <c r="I235" s="30"/>
      <c r="J235" s="32"/>
      <c r="K235" s="15" t="s">
        <v>150</v>
      </c>
      <c r="L235" s="31" t="s">
        <v>594</v>
      </c>
      <c r="M235" s="207"/>
    </row>
    <row r="236" spans="1:14" ht="18.75" customHeight="1">
      <c r="A236" s="117"/>
      <c r="B236" s="117"/>
      <c r="C236" s="188"/>
      <c r="D236" s="188" t="s">
        <v>567</v>
      </c>
      <c r="E236" s="30" t="s">
        <v>1041</v>
      </c>
      <c r="F236" s="32"/>
      <c r="G236" s="30"/>
      <c r="H236" s="30"/>
      <c r="I236" s="30"/>
      <c r="J236" s="32"/>
      <c r="K236" s="15"/>
      <c r="L236" s="31" t="s">
        <v>593</v>
      </c>
      <c r="M236" s="207"/>
    </row>
    <row r="237" spans="1:14" ht="18.75" customHeight="1">
      <c r="A237" s="117"/>
      <c r="B237" s="117"/>
      <c r="C237" s="188"/>
      <c r="D237" s="79"/>
      <c r="E237" s="30" t="s">
        <v>1042</v>
      </c>
      <c r="F237" s="32"/>
      <c r="G237" s="30"/>
      <c r="H237" s="30"/>
      <c r="I237" s="30"/>
      <c r="J237" s="32"/>
      <c r="K237" s="15"/>
      <c r="L237" s="31"/>
      <c r="M237" s="207"/>
    </row>
    <row r="238" spans="1:14" ht="18.75" customHeight="1">
      <c r="A238" s="34"/>
      <c r="B238" s="34"/>
      <c r="C238" s="369"/>
      <c r="D238" s="69"/>
      <c r="E238" s="35" t="s">
        <v>1053</v>
      </c>
      <c r="F238" s="294"/>
      <c r="G238" s="35"/>
      <c r="H238" s="35"/>
      <c r="I238" s="35"/>
      <c r="J238" s="294"/>
      <c r="K238" s="19"/>
      <c r="L238" s="59"/>
      <c r="M238" s="208"/>
    </row>
    <row r="239" spans="1:14" ht="18.75" customHeight="1">
      <c r="A239" s="171">
        <v>58</v>
      </c>
      <c r="B239" s="171" t="s">
        <v>167</v>
      </c>
      <c r="C239" s="187"/>
      <c r="D239" s="187" t="s">
        <v>1022</v>
      </c>
      <c r="E239" s="29" t="s">
        <v>1078</v>
      </c>
      <c r="F239" s="172"/>
      <c r="G239" s="29"/>
      <c r="H239" s="300">
        <v>149400</v>
      </c>
      <c r="I239" s="300">
        <v>149400</v>
      </c>
      <c r="J239" s="300">
        <v>149400</v>
      </c>
      <c r="K239" s="12" t="s">
        <v>1023</v>
      </c>
      <c r="L239" s="52" t="s">
        <v>592</v>
      </c>
      <c r="M239" s="154" t="s">
        <v>10</v>
      </c>
    </row>
    <row r="240" spans="1:14" ht="18.75" customHeight="1">
      <c r="A240" s="117"/>
      <c r="B240" s="117" t="s">
        <v>1076</v>
      </c>
      <c r="C240" s="188"/>
      <c r="D240" s="188" t="s">
        <v>568</v>
      </c>
      <c r="E240" s="30" t="s">
        <v>1051</v>
      </c>
      <c r="F240" s="32"/>
      <c r="G240" s="30"/>
      <c r="H240" s="30"/>
      <c r="I240" s="30"/>
      <c r="J240" s="32"/>
      <c r="K240" s="15" t="s">
        <v>150</v>
      </c>
      <c r="L240" s="31" t="s">
        <v>594</v>
      </c>
      <c r="M240" s="207"/>
    </row>
    <row r="241" spans="1:14" ht="18.75" customHeight="1">
      <c r="A241" s="34"/>
      <c r="B241" s="34" t="s">
        <v>1077</v>
      </c>
      <c r="C241" s="369"/>
      <c r="D241" s="369" t="s">
        <v>567</v>
      </c>
      <c r="E241" s="35" t="s">
        <v>1079</v>
      </c>
      <c r="F241" s="294"/>
      <c r="G241" s="35"/>
      <c r="H241" s="35"/>
      <c r="I241" s="35"/>
      <c r="J241" s="294"/>
      <c r="K241" s="19"/>
      <c r="L241" s="59" t="s">
        <v>593</v>
      </c>
      <c r="M241" s="208"/>
    </row>
    <row r="242" spans="1:14" ht="18.75" customHeight="1">
      <c r="A242" s="171">
        <v>59</v>
      </c>
      <c r="B242" s="171" t="s">
        <v>355</v>
      </c>
      <c r="C242" s="187"/>
      <c r="D242" s="187" t="s">
        <v>1022</v>
      </c>
      <c r="E242" s="29" t="s">
        <v>1081</v>
      </c>
      <c r="F242" s="172"/>
      <c r="G242" s="29"/>
      <c r="H242" s="300">
        <v>156900</v>
      </c>
      <c r="I242" s="300">
        <v>156900</v>
      </c>
      <c r="J242" s="300">
        <v>156900</v>
      </c>
      <c r="K242" s="12" t="s">
        <v>1023</v>
      </c>
      <c r="L242" s="52" t="s">
        <v>592</v>
      </c>
      <c r="M242" s="154" t="s">
        <v>10</v>
      </c>
    </row>
    <row r="243" spans="1:14" ht="18.75" customHeight="1">
      <c r="A243" s="117"/>
      <c r="B243" s="117" t="s">
        <v>1080</v>
      </c>
      <c r="C243" s="188"/>
      <c r="D243" s="188" t="s">
        <v>568</v>
      </c>
      <c r="E243" s="30" t="s">
        <v>1040</v>
      </c>
      <c r="F243" s="32"/>
      <c r="G243" s="30"/>
      <c r="H243" s="30"/>
      <c r="I243" s="30"/>
      <c r="J243" s="32"/>
      <c r="K243" s="15" t="s">
        <v>150</v>
      </c>
      <c r="L243" s="31" t="s">
        <v>594</v>
      </c>
      <c r="M243" s="207"/>
    </row>
    <row r="244" spans="1:14" ht="18.75" customHeight="1">
      <c r="A244" s="117"/>
      <c r="B244" s="117"/>
      <c r="C244" s="188"/>
      <c r="D244" s="188" t="s">
        <v>567</v>
      </c>
      <c r="E244" s="30" t="s">
        <v>1041</v>
      </c>
      <c r="F244" s="32"/>
      <c r="G244" s="30"/>
      <c r="H244" s="30"/>
      <c r="I244" s="30"/>
      <c r="J244" s="32"/>
      <c r="K244" s="15"/>
      <c r="L244" s="31" t="s">
        <v>593</v>
      </c>
      <c r="M244" s="207"/>
    </row>
    <row r="245" spans="1:14" ht="18.75" customHeight="1">
      <c r="A245" s="117"/>
      <c r="B245" s="117"/>
      <c r="C245" s="188"/>
      <c r="D245" s="79"/>
      <c r="E245" s="30" t="s">
        <v>1042</v>
      </c>
      <c r="F245" s="32"/>
      <c r="G245" s="30"/>
      <c r="H245" s="30"/>
      <c r="I245" s="30"/>
      <c r="J245" s="32"/>
      <c r="K245" s="15"/>
      <c r="L245" s="31"/>
      <c r="M245" s="207"/>
    </row>
    <row r="246" spans="1:14" ht="18.75" customHeight="1">
      <c r="A246" s="34"/>
      <c r="B246" s="34"/>
      <c r="C246" s="369"/>
      <c r="D246" s="69"/>
      <c r="E246" s="35" t="s">
        <v>1082</v>
      </c>
      <c r="F246" s="294"/>
      <c r="G246" s="35"/>
      <c r="H246" s="35"/>
      <c r="I246" s="35"/>
      <c r="J246" s="294"/>
      <c r="K246" s="19"/>
      <c r="L246" s="59"/>
      <c r="M246" s="208"/>
    </row>
    <row r="247" spans="1:14" ht="18.75" customHeight="1">
      <c r="A247" s="29">
        <v>60</v>
      </c>
      <c r="B247" s="172" t="s">
        <v>1025</v>
      </c>
      <c r="C247" s="187"/>
      <c r="D247" s="29" t="s">
        <v>1022</v>
      </c>
      <c r="E247" s="29" t="s">
        <v>1066</v>
      </c>
      <c r="F247" s="300"/>
      <c r="G247" s="298"/>
      <c r="H247" s="300">
        <v>155200</v>
      </c>
      <c r="I247" s="298">
        <v>155200</v>
      </c>
      <c r="J247" s="300">
        <v>155200</v>
      </c>
      <c r="K247" s="12" t="s">
        <v>1023</v>
      </c>
      <c r="L247" s="11" t="s">
        <v>592</v>
      </c>
      <c r="M247" s="99" t="s">
        <v>10</v>
      </c>
    </row>
    <row r="248" spans="1:14" ht="18.75" customHeight="1">
      <c r="A248" s="30"/>
      <c r="B248" s="32" t="s">
        <v>1083</v>
      </c>
      <c r="C248" s="188"/>
      <c r="D248" s="30" t="s">
        <v>568</v>
      </c>
      <c r="E248" s="30" t="s">
        <v>1067</v>
      </c>
      <c r="F248" s="30"/>
      <c r="G248" s="32"/>
      <c r="H248" s="30"/>
      <c r="I248" s="32"/>
      <c r="J248" s="30"/>
      <c r="K248" s="15" t="s">
        <v>150</v>
      </c>
      <c r="L248" s="8" t="s">
        <v>594</v>
      </c>
      <c r="M248" s="57"/>
    </row>
    <row r="249" spans="1:14" ht="18.75" customHeight="1">
      <c r="A249" s="35"/>
      <c r="B249" s="294"/>
      <c r="C249" s="353"/>
      <c r="D249" s="35" t="s">
        <v>567</v>
      </c>
      <c r="E249" s="35" t="s">
        <v>1068</v>
      </c>
      <c r="F249" s="355"/>
      <c r="G249" s="354"/>
      <c r="H249" s="355"/>
      <c r="I249" s="354"/>
      <c r="J249" s="355"/>
      <c r="K249" s="19"/>
      <c r="L249" s="28" t="s">
        <v>593</v>
      </c>
      <c r="M249" s="385"/>
    </row>
    <row r="250" spans="1:14" ht="18.75" customHeight="1">
      <c r="A250" s="32"/>
      <c r="B250" s="32"/>
      <c r="C250" s="349"/>
      <c r="D250" s="32"/>
      <c r="E250" s="32"/>
      <c r="F250" s="349"/>
      <c r="G250" s="349"/>
      <c r="H250" s="349"/>
      <c r="I250" s="349"/>
      <c r="J250" s="349"/>
      <c r="K250" s="81"/>
      <c r="L250" s="31"/>
      <c r="M250" s="403"/>
    </row>
    <row r="251" spans="1:14" ht="27" customHeight="1">
      <c r="D251" s="79"/>
      <c r="E251" s="32"/>
      <c r="K251" s="81"/>
      <c r="L251" s="31"/>
      <c r="M251" s="4">
        <v>99</v>
      </c>
    </row>
    <row r="252" spans="1:14" ht="18.75" customHeight="1">
      <c r="A252" s="29">
        <v>61</v>
      </c>
      <c r="B252" s="172" t="s">
        <v>1088</v>
      </c>
      <c r="C252" s="187"/>
      <c r="D252" s="29" t="s">
        <v>1090</v>
      </c>
      <c r="E252" s="29" t="s">
        <v>1092</v>
      </c>
      <c r="F252" s="300"/>
      <c r="G252" s="298"/>
      <c r="H252" s="300">
        <v>327800</v>
      </c>
      <c r="I252" s="300">
        <v>327800</v>
      </c>
      <c r="J252" s="300">
        <v>327800</v>
      </c>
      <c r="K252" s="12" t="s">
        <v>1094</v>
      </c>
      <c r="L252" s="11" t="s">
        <v>1093</v>
      </c>
      <c r="M252" s="99" t="s">
        <v>10</v>
      </c>
      <c r="N252" s="2">
        <v>14</v>
      </c>
    </row>
    <row r="253" spans="1:14" ht="18.75" customHeight="1">
      <c r="A253" s="30"/>
      <c r="B253" s="32" t="s">
        <v>1089</v>
      </c>
      <c r="C253" s="188"/>
      <c r="D253" s="30" t="s">
        <v>1091</v>
      </c>
      <c r="E253" s="30" t="s">
        <v>84</v>
      </c>
      <c r="F253" s="30"/>
      <c r="G253" s="32"/>
      <c r="H253" s="30"/>
      <c r="I253" s="32"/>
      <c r="J253" s="30"/>
      <c r="K253" s="15" t="s">
        <v>84</v>
      </c>
      <c r="L253" s="8" t="s">
        <v>84</v>
      </c>
      <c r="M253" s="57"/>
    </row>
    <row r="254" spans="1:14" ht="18.75" customHeight="1">
      <c r="A254" s="35"/>
      <c r="B254" s="294"/>
      <c r="C254" s="353"/>
      <c r="D254" s="35" t="s">
        <v>659</v>
      </c>
      <c r="E254" s="35"/>
      <c r="F254" s="355"/>
      <c r="G254" s="354"/>
      <c r="H254" s="355"/>
      <c r="I254" s="354"/>
      <c r="J254" s="355"/>
      <c r="K254" s="19"/>
      <c r="L254" s="28"/>
      <c r="M254" s="385"/>
    </row>
    <row r="255" spans="1:14" ht="18.75" customHeight="1">
      <c r="A255" s="370"/>
      <c r="B255" s="387" t="s">
        <v>432</v>
      </c>
      <c r="C255" s="388"/>
      <c r="D255" s="370"/>
      <c r="E255" s="370"/>
      <c r="F255" s="392">
        <f>SUM(F11+F14+F17+F20+F23+F29+F32+F35+F38+F41+F44+F48+F51+F54+F57+F60+F63+F67+F70+F73+F76+F79+F82+F86+F89+F92+F94+F97+F100+F105+F108+F111+F113+F117+F123+F126+F129+F132+F135+F141+F145+F149+F153+F160+F164+F169+F180+F185+F189+F198+F202+F207+F212+F216+F220+F225+F234+F239+F242+F247+F252)</f>
        <v>19700000</v>
      </c>
      <c r="G255" s="392">
        <f>SUM(G11+G14+G17+G20+G23+G29+G32+G35+G38+G41+G44+G48+G51+G54+G57+G60+G63+G67+G70+G73+G76+G79+G82+G86+G89+G92+G94+G97+G100+G105+G108+G111+G113+G117+G123+G126+G129+G132+G135+G141+G145+G149+G153+G160+G164+G169+G180+G185+G189+G198+G202+G207+G212+G216+G220+G225+G234+G239+G242+G247+G252)</f>
        <v>19700000</v>
      </c>
      <c r="H255" s="392">
        <f>SUM(H11+H14+H17+H20+H23+H29+H32+H35+H38+H41+H44+H48+H51+H54+H57+H60+H63+H67+H70+H73+H76+H79+H82+H86+H89+H92+H94+H97+H100+H105+H108+H111+H113+H117+H123+H126+H129+H132+H135+H141+H145+H149+H153+H160+H164+H169+H180+H185+H189+H198+H202+H207+H212+H216+H220+H225+H234+H239+H242+H247+H252)</f>
        <v>22771500</v>
      </c>
      <c r="I255" s="392">
        <f>SUM(I11+I14+I17+I20+I23+I29+I32+I35+I38+I41+I44+I48+I51+I54+I57+I60+I63+I67+I70+I73+I76+I79+I82+I86+I89+I92+I94+I97+I100+I105+I108+I111+I113+I117+I123+I126+I129+I132+I135+I141+I145+I149+I153+I160+I164+I169+I180+I185+I189+I198+I202+I207+I212+I216+I220+I225+I234+I239+I242+I247+I252)</f>
        <v>22771500</v>
      </c>
      <c r="J255" s="392">
        <f>SUM(J11+J14+J17+J20+J23+J29+J32+J35+J38+J41+J44+J48+J51+J54+J57+J60+J63+J67+J70+J73+J76+J79+J82+J86+J89+J92+J94+J97+J100+J105+J108+J111+J113+J117+J123+J126+J129+J132+J135+J141+J145+J149+J153+J160+J164+J169+J180+J185+J189+J198+J202+J207+J212+J216+J220+J225+J234+J239+J242+J247+J252)</f>
        <v>22771500</v>
      </c>
      <c r="K255" s="389"/>
      <c r="L255" s="390"/>
      <c r="M255" s="391"/>
    </row>
    <row r="269" spans="13:13" ht="9" customHeight="1"/>
    <row r="270" spans="13:13" ht="26.25" customHeight="1">
      <c r="M270" s="4">
        <v>100</v>
      </c>
    </row>
  </sheetData>
  <mergeCells count="8">
    <mergeCell ref="B86:C86"/>
    <mergeCell ref="B87:C87"/>
    <mergeCell ref="A1:L1"/>
    <mergeCell ref="A2:M2"/>
    <mergeCell ref="A3:M3"/>
    <mergeCell ref="A7:K7"/>
    <mergeCell ref="B8:C8"/>
    <mergeCell ref="F8:J8"/>
  </mergeCells>
  <pageMargins left="0.17" right="0.17" top="0.74803149606299213" bottom="0.43541666666666667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topLeftCell="A73" zoomScale="110" zoomScaleNormal="110" workbookViewId="0">
      <selection activeCell="R31" sqref="R31"/>
    </sheetView>
  </sheetViews>
  <sheetFormatPr defaultRowHeight="18.75" customHeight="1"/>
  <cols>
    <col min="1" max="1" width="3.25" style="71" customWidth="1"/>
    <col min="2" max="2" width="14.75" style="71" customWidth="1"/>
    <col min="3" max="3" width="7.75" style="71" customWidth="1"/>
    <col min="4" max="4" width="19.75" style="71" customWidth="1"/>
    <col min="5" max="5" width="15.625" style="71" customWidth="1"/>
    <col min="6" max="10" width="7.625" style="71" customWidth="1"/>
    <col min="11" max="11" width="10.875" style="71" customWidth="1"/>
    <col min="12" max="12" width="15.5" style="71" customWidth="1"/>
    <col min="13" max="13" width="9.75" style="72" customWidth="1"/>
    <col min="14" max="14" width="9" style="2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s="160" customFormat="1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9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508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164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7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15" t="s">
        <v>7</v>
      </c>
      <c r="L9" s="9" t="s">
        <v>138</v>
      </c>
      <c r="M9" s="6" t="s">
        <v>153</v>
      </c>
    </row>
    <row r="10" spans="1:14" ht="18" customHeight="1">
      <c r="A10" s="9"/>
      <c r="B10" s="47"/>
      <c r="C10" s="47"/>
      <c r="D10" s="23"/>
      <c r="E10" s="19"/>
      <c r="F10" s="18" t="s">
        <v>110</v>
      </c>
      <c r="G10" s="15" t="s">
        <v>110</v>
      </c>
      <c r="H10" s="14" t="s">
        <v>110</v>
      </c>
      <c r="I10" s="15" t="s">
        <v>110</v>
      </c>
      <c r="J10" s="15" t="s">
        <v>110</v>
      </c>
      <c r="K10" s="19"/>
      <c r="L10" s="46"/>
      <c r="M10" s="6"/>
    </row>
    <row r="11" spans="1:14" ht="18" customHeight="1">
      <c r="A11" s="12">
        <v>1</v>
      </c>
      <c r="B11" s="91" t="s">
        <v>661</v>
      </c>
      <c r="C11" s="96"/>
      <c r="D11" s="103" t="s">
        <v>649</v>
      </c>
      <c r="E11" s="90" t="s">
        <v>652</v>
      </c>
      <c r="F11" s="74">
        <v>15000</v>
      </c>
      <c r="G11" s="74">
        <v>15000</v>
      </c>
      <c r="H11" s="74">
        <v>15000</v>
      </c>
      <c r="I11" s="74">
        <v>15000</v>
      </c>
      <c r="J11" s="74">
        <v>15000</v>
      </c>
      <c r="K11" s="74" t="s">
        <v>654</v>
      </c>
      <c r="L11" s="92" t="s">
        <v>655</v>
      </c>
      <c r="M11" s="55" t="s">
        <v>84</v>
      </c>
    </row>
    <row r="12" spans="1:14" ht="18" customHeight="1">
      <c r="A12" s="15"/>
      <c r="B12" s="91" t="s">
        <v>658</v>
      </c>
      <c r="C12" s="96"/>
      <c r="D12" s="103" t="s">
        <v>650</v>
      </c>
      <c r="E12" s="92" t="s">
        <v>653</v>
      </c>
      <c r="F12" s="86"/>
      <c r="G12" s="86"/>
      <c r="H12" s="86"/>
      <c r="I12" s="86"/>
      <c r="J12" s="86"/>
      <c r="K12" s="86" t="s">
        <v>648</v>
      </c>
      <c r="L12" s="92" t="s">
        <v>656</v>
      </c>
      <c r="M12" s="57" t="s">
        <v>85</v>
      </c>
    </row>
    <row r="13" spans="1:14" ht="18" customHeight="1">
      <c r="A13" s="15"/>
      <c r="B13" s="91"/>
      <c r="C13" s="96"/>
      <c r="D13" s="103" t="s">
        <v>651</v>
      </c>
      <c r="E13" s="92"/>
      <c r="F13" s="86"/>
      <c r="G13" s="86"/>
      <c r="H13" s="86"/>
      <c r="I13" s="86"/>
      <c r="J13" s="86"/>
      <c r="K13" s="86"/>
      <c r="L13" s="92" t="s">
        <v>657</v>
      </c>
      <c r="M13" s="57"/>
    </row>
    <row r="14" spans="1:14" ht="18" customHeight="1">
      <c r="A14" s="15"/>
      <c r="B14" s="91"/>
      <c r="C14" s="96"/>
      <c r="D14" s="103"/>
      <c r="E14" s="92"/>
      <c r="F14" s="86"/>
      <c r="G14" s="86"/>
      <c r="H14" s="86"/>
      <c r="I14" s="86"/>
      <c r="J14" s="86"/>
      <c r="K14" s="86"/>
      <c r="L14" s="92" t="s">
        <v>658</v>
      </c>
      <c r="M14" s="57"/>
    </row>
    <row r="15" spans="1:14" ht="18" customHeight="1">
      <c r="A15" s="12">
        <v>2</v>
      </c>
      <c r="B15" s="98" t="s">
        <v>632</v>
      </c>
      <c r="C15" s="95"/>
      <c r="D15" s="89" t="s">
        <v>635</v>
      </c>
      <c r="E15" s="90" t="s">
        <v>640</v>
      </c>
      <c r="F15" s="74">
        <v>5000</v>
      </c>
      <c r="G15" s="74">
        <v>5000</v>
      </c>
      <c r="H15" s="74">
        <v>5000</v>
      </c>
      <c r="I15" s="74">
        <v>5000</v>
      </c>
      <c r="J15" s="74">
        <v>5000</v>
      </c>
      <c r="K15" s="90" t="s">
        <v>645</v>
      </c>
      <c r="L15" s="90" t="s">
        <v>640</v>
      </c>
      <c r="M15" s="99" t="s">
        <v>84</v>
      </c>
    </row>
    <row r="16" spans="1:14" ht="18" customHeight="1">
      <c r="A16" s="15"/>
      <c r="B16" s="103" t="s">
        <v>633</v>
      </c>
      <c r="C16" s="96"/>
      <c r="D16" s="91" t="s">
        <v>636</v>
      </c>
      <c r="E16" s="92" t="s">
        <v>641</v>
      </c>
      <c r="F16" s="57"/>
      <c r="G16" s="57"/>
      <c r="H16" s="57"/>
      <c r="I16" s="57"/>
      <c r="J16" s="57"/>
      <c r="K16" s="92" t="s">
        <v>646</v>
      </c>
      <c r="L16" s="92" t="s">
        <v>641</v>
      </c>
      <c r="M16" s="148" t="s">
        <v>85</v>
      </c>
    </row>
    <row r="17" spans="1:14" ht="18" customHeight="1">
      <c r="A17" s="15"/>
      <c r="B17" s="103" t="s">
        <v>634</v>
      </c>
      <c r="C17" s="96"/>
      <c r="D17" s="91" t="s">
        <v>637</v>
      </c>
      <c r="E17" s="92" t="s">
        <v>642</v>
      </c>
      <c r="F17" s="57"/>
      <c r="G17" s="57"/>
      <c r="H17" s="57"/>
      <c r="I17" s="57"/>
      <c r="J17" s="57"/>
      <c r="K17" s="92" t="s">
        <v>647</v>
      </c>
      <c r="L17" s="92" t="s">
        <v>642</v>
      </c>
      <c r="M17" s="148"/>
    </row>
    <row r="18" spans="1:14" ht="18" customHeight="1">
      <c r="A18" s="15"/>
      <c r="B18" s="103" t="s">
        <v>509</v>
      </c>
      <c r="C18" s="96"/>
      <c r="D18" s="91" t="s">
        <v>638</v>
      </c>
      <c r="E18" s="92" t="s">
        <v>643</v>
      </c>
      <c r="F18" s="57"/>
      <c r="G18" s="57"/>
      <c r="H18" s="57"/>
      <c r="I18" s="57"/>
      <c r="J18" s="57"/>
      <c r="K18" s="147"/>
      <c r="L18" s="92" t="s">
        <v>643</v>
      </c>
      <c r="M18" s="148"/>
    </row>
    <row r="19" spans="1:14" ht="18" customHeight="1">
      <c r="A19" s="15"/>
      <c r="B19" s="103"/>
      <c r="C19" s="96"/>
      <c r="D19" s="91" t="s">
        <v>639</v>
      </c>
      <c r="E19" s="92" t="s">
        <v>644</v>
      </c>
      <c r="F19" s="57"/>
      <c r="G19" s="57"/>
      <c r="H19" s="57"/>
      <c r="I19" s="57"/>
      <c r="J19" s="57"/>
      <c r="K19" s="147"/>
      <c r="L19" s="92" t="s">
        <v>644</v>
      </c>
      <c r="M19" s="148"/>
    </row>
    <row r="20" spans="1:14" ht="18.75" customHeight="1">
      <c r="A20" s="12">
        <v>3</v>
      </c>
      <c r="B20" s="196" t="s">
        <v>506</v>
      </c>
      <c r="C20" s="197"/>
      <c r="D20" s="198" t="s">
        <v>675</v>
      </c>
      <c r="E20" s="90" t="s">
        <v>678</v>
      </c>
      <c r="F20" s="206">
        <v>20000</v>
      </c>
      <c r="G20" s="206">
        <v>20000</v>
      </c>
      <c r="H20" s="206">
        <v>20000</v>
      </c>
      <c r="I20" s="206">
        <v>20000</v>
      </c>
      <c r="J20" s="206">
        <v>20000</v>
      </c>
      <c r="K20" s="288" t="s">
        <v>684</v>
      </c>
      <c r="L20" s="211" t="s">
        <v>681</v>
      </c>
      <c r="M20" s="212" t="s">
        <v>84</v>
      </c>
    </row>
    <row r="21" spans="1:14" ht="18.75" customHeight="1">
      <c r="A21" s="65"/>
      <c r="B21" s="199" t="s">
        <v>507</v>
      </c>
      <c r="C21" s="200"/>
      <c r="D21" s="201" t="s">
        <v>676</v>
      </c>
      <c r="E21" s="92" t="s">
        <v>679</v>
      </c>
      <c r="F21" s="207"/>
      <c r="G21" s="207"/>
      <c r="H21" s="207"/>
      <c r="I21" s="207"/>
      <c r="J21" s="207"/>
      <c r="K21" s="92" t="s">
        <v>685</v>
      </c>
      <c r="L21" s="213" t="s">
        <v>682</v>
      </c>
      <c r="M21" s="214" t="s">
        <v>85</v>
      </c>
    </row>
    <row r="22" spans="1:14" ht="18.75" customHeight="1">
      <c r="A22" s="68"/>
      <c r="B22" s="202"/>
      <c r="C22" s="203"/>
      <c r="D22" s="204" t="s">
        <v>677</v>
      </c>
      <c r="E22" s="94" t="s">
        <v>680</v>
      </c>
      <c r="F22" s="208"/>
      <c r="G22" s="208"/>
      <c r="H22" s="208"/>
      <c r="I22" s="208"/>
      <c r="J22" s="208"/>
      <c r="K22" s="291" t="s">
        <v>686</v>
      </c>
      <c r="L22" s="205" t="s">
        <v>683</v>
      </c>
      <c r="M22" s="215"/>
    </row>
    <row r="23" spans="1:14" ht="18.75" customHeight="1">
      <c r="A23" s="79"/>
      <c r="B23" s="201"/>
      <c r="C23" s="201"/>
      <c r="D23" s="201"/>
      <c r="E23" s="91"/>
      <c r="F23" s="217"/>
      <c r="G23" s="217"/>
      <c r="H23" s="217"/>
      <c r="I23" s="217"/>
      <c r="J23" s="217"/>
      <c r="K23" s="289"/>
      <c r="L23" s="201"/>
      <c r="M23" s="217"/>
    </row>
    <row r="24" spans="1:14" ht="18.75" customHeight="1">
      <c r="A24" s="79"/>
      <c r="B24" s="201"/>
      <c r="C24" s="201"/>
      <c r="D24" s="201"/>
      <c r="E24" s="91"/>
      <c r="F24" s="217"/>
      <c r="G24" s="217"/>
      <c r="H24" s="217"/>
      <c r="I24" s="217"/>
      <c r="J24" s="217"/>
      <c r="K24" s="289"/>
      <c r="L24" s="201"/>
      <c r="M24" s="217"/>
    </row>
    <row r="25" spans="1:14" ht="18.75" customHeight="1">
      <c r="A25" s="79"/>
      <c r="B25" s="201"/>
      <c r="C25" s="201"/>
      <c r="D25" s="201"/>
      <c r="E25" s="91"/>
      <c r="F25" s="217"/>
      <c r="G25" s="217"/>
      <c r="H25" s="217"/>
      <c r="I25" s="217"/>
      <c r="J25" s="217"/>
      <c r="K25" s="289"/>
      <c r="L25" s="201"/>
      <c r="M25" s="217"/>
    </row>
    <row r="26" spans="1:14" s="1" customFormat="1" ht="27" customHeight="1">
      <c r="A26" s="79"/>
      <c r="B26" s="201"/>
      <c r="C26" s="201"/>
      <c r="D26" s="201"/>
      <c r="E26" s="201"/>
      <c r="F26" s="217"/>
      <c r="G26" s="217"/>
      <c r="H26" s="217"/>
      <c r="I26" s="217"/>
      <c r="J26" s="217"/>
      <c r="K26" s="216"/>
      <c r="L26" s="201"/>
      <c r="M26" s="4">
        <v>101</v>
      </c>
      <c r="N26" s="3"/>
    </row>
    <row r="27" spans="1:14" ht="18.75" customHeight="1">
      <c r="A27" s="12">
        <v>4</v>
      </c>
      <c r="B27" s="322" t="s">
        <v>662</v>
      </c>
      <c r="C27" s="441"/>
      <c r="D27" s="90" t="s">
        <v>666</v>
      </c>
      <c r="E27" s="89" t="s">
        <v>667</v>
      </c>
      <c r="F27" s="74">
        <v>8000</v>
      </c>
      <c r="G27" s="74">
        <v>8000</v>
      </c>
      <c r="H27" s="74">
        <v>8000</v>
      </c>
      <c r="I27" s="74">
        <v>8000</v>
      </c>
      <c r="J27" s="74">
        <v>8000</v>
      </c>
      <c r="K27" s="112" t="s">
        <v>672</v>
      </c>
      <c r="L27" s="90" t="s">
        <v>669</v>
      </c>
      <c r="M27" s="99" t="s">
        <v>84</v>
      </c>
      <c r="N27" s="2">
        <v>2</v>
      </c>
    </row>
    <row r="28" spans="1:14" ht="18.75" customHeight="1">
      <c r="A28" s="65"/>
      <c r="B28" s="442" t="s">
        <v>663</v>
      </c>
      <c r="C28" s="443"/>
      <c r="D28" s="92" t="s">
        <v>249</v>
      </c>
      <c r="E28" s="91" t="s">
        <v>668</v>
      </c>
      <c r="F28" s="57"/>
      <c r="G28" s="57"/>
      <c r="H28" s="57"/>
      <c r="I28" s="57"/>
      <c r="J28" s="57"/>
      <c r="K28" s="134" t="s">
        <v>673</v>
      </c>
      <c r="L28" s="92" t="s">
        <v>670</v>
      </c>
      <c r="M28" s="148" t="s">
        <v>85</v>
      </c>
    </row>
    <row r="29" spans="1:14" ht="18.75" customHeight="1">
      <c r="A29" s="65"/>
      <c r="B29" s="442" t="s">
        <v>664</v>
      </c>
      <c r="C29" s="443"/>
      <c r="D29" s="92"/>
      <c r="E29" s="96" t="s">
        <v>83</v>
      </c>
      <c r="F29" s="57"/>
      <c r="G29" s="57"/>
      <c r="H29" s="57"/>
      <c r="I29" s="57"/>
      <c r="J29" s="57"/>
      <c r="K29" s="134" t="s">
        <v>674</v>
      </c>
      <c r="L29" s="92" t="s">
        <v>671</v>
      </c>
      <c r="M29" s="148"/>
    </row>
    <row r="30" spans="1:14" ht="18.75" customHeight="1">
      <c r="A30" s="65"/>
      <c r="B30" s="442" t="s">
        <v>665</v>
      </c>
      <c r="C30" s="443"/>
      <c r="D30" s="92"/>
      <c r="E30" s="96"/>
      <c r="F30" s="57"/>
      <c r="G30" s="57"/>
      <c r="H30" s="57"/>
      <c r="I30" s="57"/>
      <c r="J30" s="57"/>
      <c r="K30" s="272" t="s">
        <v>249</v>
      </c>
      <c r="L30" s="92"/>
      <c r="M30" s="148"/>
    </row>
    <row r="31" spans="1:14" ht="18.75" customHeight="1">
      <c r="A31" s="12">
        <v>5</v>
      </c>
      <c r="B31" s="98" t="s">
        <v>687</v>
      </c>
      <c r="C31" s="95"/>
      <c r="D31" s="98" t="s">
        <v>691</v>
      </c>
      <c r="E31" s="90" t="s">
        <v>700</v>
      </c>
      <c r="F31" s="74">
        <v>20000</v>
      </c>
      <c r="G31" s="74">
        <v>20000</v>
      </c>
      <c r="H31" s="74">
        <v>20000</v>
      </c>
      <c r="I31" s="74">
        <v>20000</v>
      </c>
      <c r="J31" s="82">
        <v>20000</v>
      </c>
      <c r="K31" s="112" t="s">
        <v>708</v>
      </c>
      <c r="L31" s="95" t="s">
        <v>716</v>
      </c>
      <c r="M31" s="55" t="s">
        <v>84</v>
      </c>
    </row>
    <row r="32" spans="1:14" ht="18.75" customHeight="1">
      <c r="A32" s="78"/>
      <c r="B32" s="103" t="s">
        <v>688</v>
      </c>
      <c r="C32" s="96"/>
      <c r="D32" s="103" t="s">
        <v>692</v>
      </c>
      <c r="E32" s="92" t="s">
        <v>701</v>
      </c>
      <c r="F32" s="57"/>
      <c r="G32" s="57"/>
      <c r="H32" s="57"/>
      <c r="I32" s="57"/>
      <c r="J32" s="146"/>
      <c r="K32" s="113" t="s">
        <v>709</v>
      </c>
      <c r="L32" s="96" t="s">
        <v>717</v>
      </c>
      <c r="M32" s="57" t="s">
        <v>85</v>
      </c>
    </row>
    <row r="33" spans="1:14" ht="18.75" customHeight="1">
      <c r="A33" s="78"/>
      <c r="B33" s="103" t="s">
        <v>689</v>
      </c>
      <c r="C33" s="96"/>
      <c r="D33" s="103" t="s">
        <v>693</v>
      </c>
      <c r="E33" s="92" t="s">
        <v>702</v>
      </c>
      <c r="F33" s="57"/>
      <c r="G33" s="57"/>
      <c r="H33" s="57"/>
      <c r="I33" s="57"/>
      <c r="J33" s="146"/>
      <c r="K33" s="134" t="s">
        <v>710</v>
      </c>
      <c r="L33" s="96" t="s">
        <v>718</v>
      </c>
      <c r="M33" s="57"/>
    </row>
    <row r="34" spans="1:14" ht="18.75" customHeight="1">
      <c r="A34" s="78"/>
      <c r="B34" s="103" t="s">
        <v>690</v>
      </c>
      <c r="C34" s="96"/>
      <c r="D34" s="103" t="s">
        <v>694</v>
      </c>
      <c r="E34" s="92" t="s">
        <v>703</v>
      </c>
      <c r="F34" s="57"/>
      <c r="G34" s="57"/>
      <c r="H34" s="57"/>
      <c r="I34" s="57"/>
      <c r="J34" s="146"/>
      <c r="K34" s="92" t="s">
        <v>711</v>
      </c>
      <c r="L34" s="96" t="s">
        <v>719</v>
      </c>
      <c r="M34" s="57"/>
    </row>
    <row r="35" spans="1:14" ht="18.75" customHeight="1">
      <c r="A35" s="78"/>
      <c r="B35" s="103"/>
      <c r="C35" s="96"/>
      <c r="D35" s="103" t="s">
        <v>695</v>
      </c>
      <c r="E35" s="92" t="s">
        <v>704</v>
      </c>
      <c r="F35" s="57"/>
      <c r="G35" s="57"/>
      <c r="H35" s="57"/>
      <c r="I35" s="57"/>
      <c r="J35" s="146"/>
      <c r="K35" s="134" t="s">
        <v>712</v>
      </c>
      <c r="L35" s="96" t="s">
        <v>706</v>
      </c>
      <c r="M35" s="57"/>
    </row>
    <row r="36" spans="1:14" ht="18.75" customHeight="1">
      <c r="A36" s="78"/>
      <c r="B36" s="103"/>
      <c r="C36" s="96"/>
      <c r="D36" s="103" t="s">
        <v>696</v>
      </c>
      <c r="E36" s="92" t="s">
        <v>705</v>
      </c>
      <c r="F36" s="57"/>
      <c r="G36" s="57"/>
      <c r="H36" s="57"/>
      <c r="I36" s="57"/>
      <c r="J36" s="146"/>
      <c r="K36" s="134" t="s">
        <v>713</v>
      </c>
      <c r="L36" s="96" t="s">
        <v>707</v>
      </c>
      <c r="M36" s="57"/>
    </row>
    <row r="37" spans="1:14" ht="18.75" customHeight="1">
      <c r="A37" s="78"/>
      <c r="B37" s="103"/>
      <c r="C37" s="96"/>
      <c r="D37" s="103" t="s">
        <v>697</v>
      </c>
      <c r="E37" s="92"/>
      <c r="F37" s="57"/>
      <c r="G37" s="57"/>
      <c r="H37" s="57"/>
      <c r="I37" s="57"/>
      <c r="J37" s="146"/>
      <c r="K37" s="134" t="s">
        <v>714</v>
      </c>
      <c r="L37" s="96"/>
      <c r="M37" s="57"/>
    </row>
    <row r="38" spans="1:14" ht="18.75" customHeight="1">
      <c r="A38" s="78"/>
      <c r="B38" s="103"/>
      <c r="C38" s="96"/>
      <c r="D38" s="103" t="s">
        <v>698</v>
      </c>
      <c r="E38" s="92"/>
      <c r="F38" s="57"/>
      <c r="G38" s="57"/>
      <c r="H38" s="57"/>
      <c r="I38" s="57"/>
      <c r="J38" s="146"/>
      <c r="K38" s="134" t="s">
        <v>715</v>
      </c>
      <c r="L38" s="96"/>
      <c r="M38" s="57"/>
    </row>
    <row r="39" spans="1:14" ht="18.75" customHeight="1">
      <c r="A39" s="64"/>
      <c r="B39" s="100"/>
      <c r="C39" s="97"/>
      <c r="D39" s="100" t="s">
        <v>699</v>
      </c>
      <c r="E39" s="94"/>
      <c r="F39" s="60"/>
      <c r="G39" s="60"/>
      <c r="H39" s="60"/>
      <c r="I39" s="60"/>
      <c r="J39" s="83"/>
      <c r="K39" s="138"/>
      <c r="L39" s="97"/>
      <c r="M39" s="60"/>
    </row>
    <row r="40" spans="1:14" ht="18.75" customHeight="1">
      <c r="A40" s="79"/>
      <c r="B40" s="91"/>
      <c r="C40" s="91"/>
      <c r="D40" s="91"/>
      <c r="E40" s="91"/>
      <c r="F40" s="147"/>
      <c r="G40" s="147"/>
      <c r="H40" s="147"/>
      <c r="I40" s="147"/>
      <c r="J40" s="147"/>
      <c r="K40" s="307"/>
      <c r="L40" s="91"/>
      <c r="M40" s="147"/>
    </row>
    <row r="41" spans="1:14" s="1" customFormat="1" ht="26.1" customHeight="1">
      <c r="A41" s="79"/>
      <c r="B41" s="91"/>
      <c r="C41" s="91"/>
      <c r="D41" s="91"/>
      <c r="E41" s="91"/>
      <c r="F41" s="147"/>
      <c r="G41" s="147"/>
      <c r="H41" s="147"/>
      <c r="I41" s="147"/>
      <c r="J41" s="147"/>
      <c r="K41" s="80"/>
      <c r="L41" s="91"/>
      <c r="M41" s="4">
        <v>102</v>
      </c>
      <c r="N41" s="3"/>
    </row>
    <row r="42" spans="1:14" ht="18.75" customHeight="1">
      <c r="A42" s="12">
        <v>6</v>
      </c>
      <c r="B42" s="98" t="s">
        <v>727</v>
      </c>
      <c r="C42" s="95"/>
      <c r="D42" s="98" t="s">
        <v>720</v>
      </c>
      <c r="E42" s="90" t="s">
        <v>721</v>
      </c>
      <c r="F42" s="74">
        <v>3000</v>
      </c>
      <c r="G42" s="74">
        <v>3000</v>
      </c>
      <c r="H42" s="74">
        <v>3000</v>
      </c>
      <c r="I42" s="84">
        <v>3000</v>
      </c>
      <c r="J42" s="74">
        <v>3000</v>
      </c>
      <c r="K42" s="112" t="s">
        <v>728</v>
      </c>
      <c r="L42" s="89" t="s">
        <v>730</v>
      </c>
      <c r="M42" s="55" t="s">
        <v>84</v>
      </c>
      <c r="N42" s="2">
        <v>3</v>
      </c>
    </row>
    <row r="43" spans="1:14" ht="18.75" customHeight="1">
      <c r="A43" s="65"/>
      <c r="B43" s="103" t="s">
        <v>726</v>
      </c>
      <c r="C43" s="96"/>
      <c r="D43" s="103" t="s">
        <v>722</v>
      </c>
      <c r="E43" s="92" t="s">
        <v>723</v>
      </c>
      <c r="F43" s="78"/>
      <c r="G43" s="78"/>
      <c r="H43" s="78"/>
      <c r="I43" s="79"/>
      <c r="J43" s="78"/>
      <c r="K43" s="134" t="s">
        <v>729</v>
      </c>
      <c r="L43" s="91" t="s">
        <v>731</v>
      </c>
      <c r="M43" s="57" t="s">
        <v>85</v>
      </c>
    </row>
    <row r="44" spans="1:14" ht="18.75" customHeight="1">
      <c r="A44" s="65"/>
      <c r="B44" s="103"/>
      <c r="C44" s="96"/>
      <c r="D44" s="103" t="s">
        <v>724</v>
      </c>
      <c r="E44" s="92" t="s">
        <v>725</v>
      </c>
      <c r="F44" s="78"/>
      <c r="G44" s="78"/>
      <c r="H44" s="78"/>
      <c r="I44" s="79"/>
      <c r="J44" s="78"/>
      <c r="K44" s="134"/>
      <c r="L44" s="91" t="s">
        <v>732</v>
      </c>
      <c r="M44" s="141"/>
    </row>
    <row r="45" spans="1:14" ht="18.75" customHeight="1">
      <c r="A45" s="68"/>
      <c r="B45" s="100"/>
      <c r="C45" s="97"/>
      <c r="D45" s="100" t="s">
        <v>103</v>
      </c>
      <c r="E45" s="94"/>
      <c r="F45" s="64"/>
      <c r="G45" s="64"/>
      <c r="H45" s="64"/>
      <c r="I45" s="69"/>
      <c r="J45" s="64"/>
      <c r="K45" s="64"/>
      <c r="L45" s="294" t="s">
        <v>690</v>
      </c>
      <c r="M45" s="70"/>
    </row>
    <row r="46" spans="1:14" ht="18.75" customHeight="1">
      <c r="A46" s="12">
        <v>7</v>
      </c>
      <c r="B46" s="10" t="s">
        <v>733</v>
      </c>
      <c r="C46" s="51"/>
      <c r="D46" s="11" t="s">
        <v>736</v>
      </c>
      <c r="E46" s="172" t="s">
        <v>739</v>
      </c>
      <c r="F46" s="300">
        <v>100000</v>
      </c>
      <c r="G46" s="300">
        <v>100000</v>
      </c>
      <c r="H46" s="300">
        <v>100000</v>
      </c>
      <c r="I46" s="298">
        <v>100000</v>
      </c>
      <c r="J46" s="300">
        <v>100000</v>
      </c>
      <c r="K46" s="296" t="s">
        <v>747</v>
      </c>
      <c r="L46" s="51" t="s">
        <v>742</v>
      </c>
      <c r="M46" s="55" t="s">
        <v>84</v>
      </c>
    </row>
    <row r="47" spans="1:14" ht="18.75" customHeight="1">
      <c r="A47" s="65"/>
      <c r="B47" s="13" t="s">
        <v>735</v>
      </c>
      <c r="C47" s="56"/>
      <c r="D47" s="8" t="s">
        <v>737</v>
      </c>
      <c r="E47" s="32" t="s">
        <v>740</v>
      </c>
      <c r="F47" s="78"/>
      <c r="G47" s="78"/>
      <c r="H47" s="78"/>
      <c r="I47" s="79"/>
      <c r="J47" s="78"/>
      <c r="K47" s="297" t="s">
        <v>748</v>
      </c>
      <c r="L47" s="56" t="s">
        <v>744</v>
      </c>
      <c r="M47" s="57" t="s">
        <v>85</v>
      </c>
    </row>
    <row r="48" spans="1:14" ht="18.75" customHeight="1">
      <c r="A48" s="68"/>
      <c r="B48" s="17" t="s">
        <v>734</v>
      </c>
      <c r="C48" s="58"/>
      <c r="D48" s="28" t="s">
        <v>738</v>
      </c>
      <c r="E48" s="294" t="s">
        <v>741</v>
      </c>
      <c r="F48" s="64"/>
      <c r="G48" s="64"/>
      <c r="H48" s="64"/>
      <c r="I48" s="69"/>
      <c r="J48" s="64"/>
      <c r="K48" s="299" t="s">
        <v>216</v>
      </c>
      <c r="L48" s="58" t="s">
        <v>746</v>
      </c>
      <c r="M48" s="295"/>
    </row>
    <row r="49" spans="1:14" ht="18.75" customHeight="1">
      <c r="A49" s="12">
        <v>8</v>
      </c>
      <c r="B49" s="52" t="s">
        <v>749</v>
      </c>
      <c r="C49" s="52"/>
      <c r="D49" s="11" t="s">
        <v>750</v>
      </c>
      <c r="E49" s="52" t="s">
        <v>279</v>
      </c>
      <c r="F49" s="74">
        <v>10000</v>
      </c>
      <c r="G49" s="74">
        <v>10000</v>
      </c>
      <c r="H49" s="74">
        <v>10000</v>
      </c>
      <c r="I49" s="84">
        <v>10000</v>
      </c>
      <c r="J49" s="74">
        <v>10000</v>
      </c>
      <c r="K49" s="301" t="s">
        <v>586</v>
      </c>
      <c r="L49" s="11" t="s">
        <v>280</v>
      </c>
      <c r="M49" s="55" t="s">
        <v>84</v>
      </c>
    </row>
    <row r="50" spans="1:14" ht="18.75" customHeight="1">
      <c r="A50" s="78"/>
      <c r="B50" s="31" t="s">
        <v>751</v>
      </c>
      <c r="C50" s="31"/>
      <c r="D50" s="8" t="s">
        <v>752</v>
      </c>
      <c r="E50" s="31" t="s">
        <v>753</v>
      </c>
      <c r="F50" s="78"/>
      <c r="G50" s="78"/>
      <c r="H50" s="78"/>
      <c r="J50" s="78"/>
      <c r="K50" s="150" t="s">
        <v>264</v>
      </c>
      <c r="L50" s="8" t="s">
        <v>758</v>
      </c>
      <c r="M50" s="57" t="s">
        <v>85</v>
      </c>
    </row>
    <row r="51" spans="1:14" ht="18.75" customHeight="1">
      <c r="A51" s="78"/>
      <c r="B51" s="59"/>
      <c r="C51" s="59"/>
      <c r="D51" s="28"/>
      <c r="E51" s="59"/>
      <c r="F51" s="78"/>
      <c r="G51" s="78"/>
      <c r="H51" s="78"/>
      <c r="J51" s="78"/>
      <c r="K51" s="302"/>
      <c r="L51" s="28"/>
      <c r="M51" s="70"/>
    </row>
    <row r="52" spans="1:14" ht="18.75" customHeight="1">
      <c r="A52" s="12">
        <v>9</v>
      </c>
      <c r="B52" s="10" t="s">
        <v>775</v>
      </c>
      <c r="C52" s="52"/>
      <c r="D52" s="11" t="s">
        <v>772</v>
      </c>
      <c r="E52" s="52" t="s">
        <v>754</v>
      </c>
      <c r="F52" s="74">
        <v>5000</v>
      </c>
      <c r="G52" s="74">
        <v>5000</v>
      </c>
      <c r="H52" s="74">
        <v>5000</v>
      </c>
      <c r="I52" s="84">
        <v>5000</v>
      </c>
      <c r="J52" s="74">
        <v>5000</v>
      </c>
      <c r="K52" s="301" t="s">
        <v>759</v>
      </c>
      <c r="L52" s="11" t="s">
        <v>754</v>
      </c>
      <c r="M52" s="99" t="s">
        <v>84</v>
      </c>
    </row>
    <row r="53" spans="1:14" ht="18.75" customHeight="1">
      <c r="A53" s="78"/>
      <c r="B53" s="13" t="s">
        <v>777</v>
      </c>
      <c r="C53" s="31"/>
      <c r="D53" s="8" t="s">
        <v>774</v>
      </c>
      <c r="E53" s="31" t="s">
        <v>755</v>
      </c>
      <c r="F53" s="78"/>
      <c r="G53" s="78"/>
      <c r="H53" s="78"/>
      <c r="I53" s="79"/>
      <c r="J53" s="78"/>
      <c r="K53" s="150" t="s">
        <v>760</v>
      </c>
      <c r="L53" s="8" t="s">
        <v>763</v>
      </c>
      <c r="M53" s="148" t="s">
        <v>85</v>
      </c>
    </row>
    <row r="54" spans="1:14" ht="18.75" customHeight="1">
      <c r="A54" s="78"/>
      <c r="B54" s="13" t="s">
        <v>776</v>
      </c>
      <c r="C54" s="31"/>
      <c r="D54" s="8" t="s">
        <v>773</v>
      </c>
      <c r="E54" s="31" t="s">
        <v>756</v>
      </c>
      <c r="F54" s="78"/>
      <c r="G54" s="78"/>
      <c r="H54" s="78"/>
      <c r="I54" s="79"/>
      <c r="J54" s="78"/>
      <c r="K54" s="150" t="s">
        <v>761</v>
      </c>
      <c r="L54" s="8" t="s">
        <v>762</v>
      </c>
      <c r="M54" s="210"/>
    </row>
    <row r="55" spans="1:14" ht="18.75" customHeight="1">
      <c r="A55" s="64"/>
      <c r="B55" s="17"/>
      <c r="C55" s="59"/>
      <c r="D55" s="28"/>
      <c r="E55" s="59" t="s">
        <v>757</v>
      </c>
      <c r="F55" s="64"/>
      <c r="G55" s="64"/>
      <c r="H55" s="64"/>
      <c r="I55" s="69"/>
      <c r="J55" s="64"/>
      <c r="K55" s="69"/>
      <c r="L55" s="64"/>
      <c r="M55" s="295"/>
    </row>
    <row r="56" spans="1:14" ht="26.1" customHeight="1">
      <c r="M56" s="4">
        <v>103</v>
      </c>
      <c r="N56" s="3"/>
    </row>
    <row r="57" spans="1:14" ht="18.75" customHeight="1">
      <c r="A57" s="12">
        <v>10</v>
      </c>
      <c r="B57" s="10" t="s">
        <v>764</v>
      </c>
      <c r="C57" s="51"/>
      <c r="D57" s="11" t="s">
        <v>765</v>
      </c>
      <c r="E57" s="11" t="s">
        <v>125</v>
      </c>
      <c r="F57" s="84">
        <v>80000</v>
      </c>
      <c r="G57" s="74">
        <v>80000</v>
      </c>
      <c r="H57" s="84">
        <v>80000</v>
      </c>
      <c r="I57" s="74">
        <v>80000</v>
      </c>
      <c r="J57" s="111">
        <v>80000</v>
      </c>
      <c r="K57" s="296" t="s">
        <v>301</v>
      </c>
      <c r="L57" s="11" t="s">
        <v>781</v>
      </c>
      <c r="M57" s="55" t="s">
        <v>84</v>
      </c>
      <c r="N57" s="2">
        <v>4</v>
      </c>
    </row>
    <row r="58" spans="1:14" ht="18.75" customHeight="1">
      <c r="A58" s="78"/>
      <c r="B58" s="13"/>
      <c r="C58" s="56"/>
      <c r="D58" s="8" t="s">
        <v>766</v>
      </c>
      <c r="E58" s="8"/>
      <c r="G58" s="78"/>
      <c r="I58" s="78"/>
      <c r="K58" s="297" t="s">
        <v>767</v>
      </c>
      <c r="L58" s="8" t="s">
        <v>783</v>
      </c>
      <c r="M58" s="57" t="s">
        <v>85</v>
      </c>
    </row>
    <row r="59" spans="1:14" ht="18.75" customHeight="1">
      <c r="A59" s="64"/>
      <c r="B59" s="68"/>
      <c r="C59" s="77"/>
      <c r="D59" s="64"/>
      <c r="E59" s="78"/>
      <c r="G59" s="78"/>
      <c r="I59" s="78"/>
      <c r="K59" s="297" t="s">
        <v>768</v>
      </c>
      <c r="L59" s="28" t="s">
        <v>782</v>
      </c>
      <c r="M59" s="70"/>
    </row>
    <row r="60" spans="1:14" ht="18.75" customHeight="1">
      <c r="A60" s="12">
        <v>11</v>
      </c>
      <c r="B60" s="10" t="s">
        <v>778</v>
      </c>
      <c r="C60" s="52"/>
      <c r="D60" s="98" t="s">
        <v>769</v>
      </c>
      <c r="E60" s="90" t="s">
        <v>770</v>
      </c>
      <c r="F60" s="84">
        <v>10000</v>
      </c>
      <c r="G60" s="74">
        <v>10000</v>
      </c>
      <c r="H60" s="84">
        <v>10000</v>
      </c>
      <c r="I60" s="74">
        <v>10000</v>
      </c>
      <c r="J60" s="111">
        <v>10000</v>
      </c>
      <c r="K60" s="296" t="s">
        <v>583</v>
      </c>
      <c r="L60" s="90" t="s">
        <v>784</v>
      </c>
      <c r="M60" s="99" t="s">
        <v>84</v>
      </c>
    </row>
    <row r="61" spans="1:14" ht="18.75" customHeight="1">
      <c r="A61" s="78"/>
      <c r="B61" s="13" t="s">
        <v>779</v>
      </c>
      <c r="C61" s="31"/>
      <c r="D61" s="103" t="s">
        <v>771</v>
      </c>
      <c r="E61" s="92" t="s">
        <v>780</v>
      </c>
      <c r="F61" s="79"/>
      <c r="G61" s="78"/>
      <c r="H61" s="79"/>
      <c r="I61" s="78"/>
      <c r="J61" s="140"/>
      <c r="K61" s="297" t="s">
        <v>743</v>
      </c>
      <c r="L61" s="92" t="s">
        <v>786</v>
      </c>
      <c r="M61" s="148" t="s">
        <v>85</v>
      </c>
    </row>
    <row r="62" spans="1:14" ht="18.75" customHeight="1">
      <c r="A62" s="78"/>
      <c r="B62" s="13" t="s">
        <v>281</v>
      </c>
      <c r="C62" s="31"/>
      <c r="D62" s="103"/>
      <c r="E62" s="92" t="s">
        <v>771</v>
      </c>
      <c r="F62" s="79"/>
      <c r="G62" s="64"/>
      <c r="H62" s="79"/>
      <c r="I62" s="78"/>
      <c r="J62" s="140"/>
      <c r="K62" s="297" t="s">
        <v>745</v>
      </c>
      <c r="L62" s="92" t="s">
        <v>785</v>
      </c>
      <c r="M62" s="210"/>
    </row>
    <row r="63" spans="1:14" ht="18.75" customHeight="1">
      <c r="A63" s="339">
        <v>12</v>
      </c>
      <c r="B63" s="340" t="s">
        <v>787</v>
      </c>
      <c r="C63" s="341"/>
      <c r="D63" s="342" t="s">
        <v>925</v>
      </c>
      <c r="E63" s="340" t="s">
        <v>934</v>
      </c>
      <c r="F63" s="273"/>
      <c r="G63" s="365">
        <v>50000</v>
      </c>
      <c r="H63" s="344">
        <v>50000</v>
      </c>
      <c r="I63" s="345">
        <v>50000</v>
      </c>
      <c r="J63" s="344">
        <v>50000</v>
      </c>
      <c r="K63" s="296" t="s">
        <v>301</v>
      </c>
      <c r="L63" s="343" t="s">
        <v>928</v>
      </c>
      <c r="M63" s="358" t="s">
        <v>84</v>
      </c>
    </row>
    <row r="64" spans="1:14" ht="18.75" customHeight="1">
      <c r="A64" s="346"/>
      <c r="B64" s="347" t="s">
        <v>788</v>
      </c>
      <c r="C64" s="348"/>
      <c r="D64" s="349" t="s">
        <v>926</v>
      </c>
      <c r="E64" s="347" t="s">
        <v>935</v>
      </c>
      <c r="F64" s="350"/>
      <c r="G64" s="348"/>
      <c r="H64" s="349"/>
      <c r="I64" s="350"/>
      <c r="J64" s="349"/>
      <c r="K64" s="297" t="s">
        <v>767</v>
      </c>
      <c r="L64" s="350" t="s">
        <v>929</v>
      </c>
      <c r="M64" s="359" t="s">
        <v>85</v>
      </c>
    </row>
    <row r="65" spans="1:14" ht="18.75" customHeight="1">
      <c r="A65" s="346"/>
      <c r="B65" s="347" t="s">
        <v>789</v>
      </c>
      <c r="C65" s="348"/>
      <c r="D65" s="349" t="s">
        <v>927</v>
      </c>
      <c r="E65" s="347"/>
      <c r="F65" s="350"/>
      <c r="G65" s="348"/>
      <c r="H65" s="349"/>
      <c r="I65" s="350"/>
      <c r="J65" s="349"/>
      <c r="K65" s="297" t="s">
        <v>768</v>
      </c>
      <c r="L65" s="350" t="s">
        <v>931</v>
      </c>
      <c r="M65" s="360"/>
    </row>
    <row r="66" spans="1:14" ht="18.75" customHeight="1">
      <c r="A66" s="346"/>
      <c r="B66" s="347"/>
      <c r="C66" s="348"/>
      <c r="D66" s="349" t="s">
        <v>930</v>
      </c>
      <c r="E66" s="347"/>
      <c r="F66" s="350"/>
      <c r="G66" s="348"/>
      <c r="H66" s="349"/>
      <c r="I66" s="350"/>
      <c r="J66" s="349"/>
      <c r="K66" s="350"/>
      <c r="L66" s="350" t="s">
        <v>932</v>
      </c>
      <c r="M66" s="360"/>
    </row>
    <row r="67" spans="1:14" ht="18.75" customHeight="1">
      <c r="A67" s="346"/>
      <c r="B67" s="347"/>
      <c r="C67" s="348"/>
      <c r="D67" s="349"/>
      <c r="E67" s="347"/>
      <c r="F67" s="350"/>
      <c r="G67" s="348"/>
      <c r="H67" s="349"/>
      <c r="I67" s="350"/>
      <c r="J67" s="349"/>
      <c r="K67" s="350"/>
      <c r="L67" s="350" t="s">
        <v>933</v>
      </c>
      <c r="M67" s="360"/>
    </row>
    <row r="68" spans="1:14" ht="18.75" customHeight="1">
      <c r="A68" s="351"/>
      <c r="B68" s="352"/>
      <c r="C68" s="353"/>
      <c r="D68" s="354"/>
      <c r="E68" s="352"/>
      <c r="F68" s="355"/>
      <c r="G68" s="353"/>
      <c r="H68" s="354"/>
      <c r="I68" s="355"/>
      <c r="J68" s="354"/>
      <c r="K68" s="355"/>
      <c r="L68" s="355" t="s">
        <v>930</v>
      </c>
      <c r="M68" s="361"/>
    </row>
    <row r="69" spans="1:14" s="1" customFormat="1" ht="18.75" customHeight="1">
      <c r="A69" s="395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96"/>
      <c r="N69" s="3"/>
    </row>
    <row r="70" spans="1:14" s="1" customFormat="1" ht="18.75" customHeight="1">
      <c r="A70" s="395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96"/>
      <c r="N70" s="3"/>
    </row>
    <row r="71" spans="1:14" s="1" customFormat="1" ht="26.1" customHeight="1">
      <c r="A71" s="395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4">
        <v>105</v>
      </c>
      <c r="N71" s="3"/>
    </row>
    <row r="72" spans="1:14" ht="18.75" customHeight="1">
      <c r="A72" s="362">
        <v>13</v>
      </c>
      <c r="B72" s="340" t="s">
        <v>939</v>
      </c>
      <c r="C72" s="342"/>
      <c r="D72" s="343" t="s">
        <v>943</v>
      </c>
      <c r="E72" s="342" t="s">
        <v>947</v>
      </c>
      <c r="F72" s="273"/>
      <c r="G72" s="273"/>
      <c r="H72" s="344">
        <v>20000</v>
      </c>
      <c r="I72" s="345">
        <v>20000</v>
      </c>
      <c r="J72" s="345">
        <v>20000</v>
      </c>
      <c r="K72" s="342" t="s">
        <v>950</v>
      </c>
      <c r="L72" s="343" t="s">
        <v>953</v>
      </c>
      <c r="M72" s="368" t="s">
        <v>956</v>
      </c>
      <c r="N72" s="2">
        <v>5</v>
      </c>
    </row>
    <row r="73" spans="1:14" ht="18.75" customHeight="1">
      <c r="A73" s="363"/>
      <c r="B73" s="347" t="s">
        <v>940</v>
      </c>
      <c r="C73" s="349"/>
      <c r="D73" s="350" t="s">
        <v>944</v>
      </c>
      <c r="E73" s="349" t="s">
        <v>948</v>
      </c>
      <c r="F73" s="350"/>
      <c r="G73" s="349"/>
      <c r="H73" s="347"/>
      <c r="I73" s="350"/>
      <c r="J73" s="350"/>
      <c r="K73" s="349" t="s">
        <v>951</v>
      </c>
      <c r="L73" s="350" t="s">
        <v>954</v>
      </c>
      <c r="M73" s="360"/>
    </row>
    <row r="74" spans="1:14" ht="18.75" customHeight="1">
      <c r="A74" s="363"/>
      <c r="B74" s="347" t="s">
        <v>941</v>
      </c>
      <c r="C74" s="349"/>
      <c r="D74" s="350" t="s">
        <v>945</v>
      </c>
      <c r="E74" s="349" t="s">
        <v>949</v>
      </c>
      <c r="F74" s="350"/>
      <c r="G74" s="349"/>
      <c r="H74" s="347"/>
      <c r="I74" s="350"/>
      <c r="J74" s="350"/>
      <c r="K74" s="349" t="s">
        <v>952</v>
      </c>
      <c r="L74" s="350" t="s">
        <v>955</v>
      </c>
      <c r="M74" s="360"/>
    </row>
    <row r="75" spans="1:14" ht="18.75" customHeight="1">
      <c r="A75" s="364"/>
      <c r="B75" s="352" t="s">
        <v>942</v>
      </c>
      <c r="C75" s="354"/>
      <c r="D75" s="355" t="s">
        <v>946</v>
      </c>
      <c r="E75" s="354"/>
      <c r="F75" s="355"/>
      <c r="G75" s="354"/>
      <c r="H75" s="352"/>
      <c r="I75" s="355"/>
      <c r="J75" s="355"/>
      <c r="K75" s="354"/>
      <c r="L75" s="355"/>
      <c r="M75" s="361"/>
    </row>
    <row r="76" spans="1:14" ht="18.75" customHeight="1">
      <c r="A76" s="68"/>
      <c r="B76" s="356" t="s">
        <v>432</v>
      </c>
      <c r="C76" s="357"/>
      <c r="D76" s="64"/>
      <c r="E76" s="77"/>
      <c r="F76" s="253">
        <f>SUM(F11+F15+F20+F27+F31+F42+F46+F49+F52+F57+F60+F63+F72)</f>
        <v>276000</v>
      </c>
      <c r="G76" s="253">
        <f>SUM(G11+G15+G20+G27+G31+G42+G46+G49+G52+G57+G60+G63+G72)</f>
        <v>326000</v>
      </c>
      <c r="H76" s="253">
        <f>SUM(H11+H15+H20+H27+H31+H42+H46+H49+H52+H57+H60+H63+H72)</f>
        <v>346000</v>
      </c>
      <c r="I76" s="253">
        <f>SUM(I11+I15+I20+I27+I31+I42+I46+I49+I52+I57+I60+I63+I72)</f>
        <v>346000</v>
      </c>
      <c r="J76" s="253">
        <f>SUM(J11+J15+J20+J27+J31+J42+J46+J49+J52+J57+J60+J63+J72)</f>
        <v>346000</v>
      </c>
      <c r="K76" s="64"/>
      <c r="L76" s="69"/>
      <c r="M76" s="70"/>
    </row>
    <row r="77" spans="1:14" ht="18.75" customHeight="1">
      <c r="A77" s="79"/>
      <c r="B77" s="292"/>
      <c r="C77" s="292"/>
      <c r="D77" s="79"/>
      <c r="E77" s="79"/>
      <c r="F77" s="192"/>
      <c r="G77" s="192"/>
      <c r="H77" s="192"/>
      <c r="I77" s="192"/>
      <c r="J77" s="192"/>
      <c r="K77" s="79"/>
      <c r="L77" s="79"/>
      <c r="M77" s="155"/>
    </row>
    <row r="78" spans="1:14" ht="18.75" customHeight="1">
      <c r="A78" s="79"/>
      <c r="B78" s="292"/>
      <c r="C78" s="292"/>
      <c r="D78" s="79"/>
      <c r="E78" s="79"/>
      <c r="F78" s="192"/>
      <c r="G78" s="192"/>
      <c r="H78" s="192"/>
      <c r="I78" s="192"/>
      <c r="J78" s="192"/>
      <c r="K78" s="79"/>
      <c r="L78" s="79"/>
      <c r="M78" s="155"/>
    </row>
    <row r="79" spans="1:14" ht="18.75" customHeight="1">
      <c r="A79" s="79"/>
      <c r="B79" s="292"/>
      <c r="C79" s="292"/>
      <c r="D79" s="79"/>
      <c r="E79" s="79"/>
      <c r="F79" s="192"/>
      <c r="G79" s="192"/>
      <c r="H79" s="192"/>
      <c r="I79" s="192"/>
      <c r="J79" s="192"/>
      <c r="K79" s="79"/>
      <c r="L79" s="79"/>
      <c r="M79" s="155"/>
    </row>
    <row r="80" spans="1:14" ht="18.75" customHeight="1">
      <c r="A80" s="79"/>
      <c r="B80" s="292"/>
      <c r="C80" s="292"/>
      <c r="D80" s="79"/>
      <c r="E80" s="79"/>
      <c r="F80" s="192"/>
      <c r="G80" s="192"/>
      <c r="H80" s="192"/>
      <c r="I80" s="192"/>
      <c r="J80" s="192"/>
      <c r="K80" s="79"/>
      <c r="L80" s="79"/>
      <c r="M80" s="155"/>
    </row>
    <row r="81" spans="1:13" ht="18.75" customHeight="1">
      <c r="A81" s="79"/>
      <c r="B81" s="292"/>
      <c r="C81" s="292"/>
      <c r="D81" s="79"/>
      <c r="E81" s="79"/>
      <c r="F81" s="192"/>
      <c r="G81" s="192"/>
      <c r="H81" s="192"/>
      <c r="I81" s="192"/>
      <c r="J81" s="192"/>
      <c r="K81" s="79"/>
      <c r="L81" s="79"/>
      <c r="M81" s="155"/>
    </row>
    <row r="82" spans="1:13" ht="18.75" customHeight="1">
      <c r="A82" s="79"/>
      <c r="B82" s="292"/>
      <c r="C82" s="292"/>
      <c r="D82" s="79"/>
      <c r="E82" s="79"/>
      <c r="F82" s="192"/>
      <c r="G82" s="192"/>
      <c r="H82" s="192"/>
      <c r="I82" s="192"/>
      <c r="J82" s="192"/>
      <c r="K82" s="79"/>
      <c r="L82" s="79"/>
      <c r="M82" s="155"/>
    </row>
    <row r="83" spans="1:13" ht="18.75" customHeight="1">
      <c r="A83" s="79"/>
      <c r="B83" s="292"/>
      <c r="C83" s="292"/>
      <c r="D83" s="79"/>
      <c r="E83" s="79"/>
      <c r="F83" s="192"/>
      <c r="G83" s="192"/>
      <c r="H83" s="192"/>
      <c r="I83" s="192"/>
      <c r="J83" s="192"/>
      <c r="K83" s="79"/>
      <c r="L83" s="79"/>
      <c r="M83" s="155"/>
    </row>
    <row r="84" spans="1:13" ht="18.75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03"/>
    </row>
    <row r="85" spans="1:13" ht="18.75" customHeigh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03"/>
    </row>
    <row r="86" spans="1:13" ht="26.1" customHeight="1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4">
        <v>105</v>
      </c>
    </row>
    <row r="87" spans="1:13" ht="18.75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03"/>
    </row>
    <row r="88" spans="1:13" ht="18.75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03"/>
    </row>
    <row r="89" spans="1:13" ht="18.75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03"/>
    </row>
  </sheetData>
  <mergeCells count="6">
    <mergeCell ref="B8:C8"/>
    <mergeCell ref="F8:J8"/>
    <mergeCell ref="A1:L1"/>
    <mergeCell ref="A2:M2"/>
    <mergeCell ref="A3:M3"/>
    <mergeCell ref="A7:K7"/>
  </mergeCells>
  <pageMargins left="0.16" right="0.2" top="0.74803149606299213" bottom="0.55118110236220474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="110" zoomScaleNormal="110" workbookViewId="0">
      <selection activeCell="O7" sqref="O7"/>
    </sheetView>
  </sheetViews>
  <sheetFormatPr defaultRowHeight="18.75" customHeight="1"/>
  <cols>
    <col min="1" max="1" width="3.25" style="71" customWidth="1"/>
    <col min="2" max="2" width="14.75" style="71" customWidth="1"/>
    <col min="3" max="3" width="10.625" style="71" customWidth="1"/>
    <col min="4" max="4" width="17" style="71" customWidth="1"/>
    <col min="5" max="5" width="15.625" style="71" customWidth="1"/>
    <col min="6" max="10" width="8.125" style="71" customWidth="1"/>
    <col min="11" max="11" width="9" style="71"/>
    <col min="12" max="12" width="13.5" style="71" customWidth="1"/>
    <col min="13" max="13" width="11" style="72" customWidth="1"/>
    <col min="14" max="14" width="9" style="2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510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162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163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9"/>
      <c r="B10" s="47"/>
      <c r="C10" s="47"/>
      <c r="D10" s="23"/>
      <c r="E10" s="19"/>
      <c r="F10" s="18" t="s">
        <v>110</v>
      </c>
      <c r="G10" s="15" t="s">
        <v>110</v>
      </c>
      <c r="H10" s="14" t="s">
        <v>110</v>
      </c>
      <c r="I10" s="15" t="s">
        <v>110</v>
      </c>
      <c r="J10" s="15" t="s">
        <v>110</v>
      </c>
      <c r="K10" s="45"/>
      <c r="L10" s="22"/>
      <c r="M10" s="6"/>
    </row>
    <row r="11" spans="1:14" ht="18" customHeight="1">
      <c r="A11" s="12">
        <v>1</v>
      </c>
      <c r="B11" s="89" t="s">
        <v>307</v>
      </c>
      <c r="C11" s="89"/>
      <c r="D11" s="90" t="s">
        <v>308</v>
      </c>
      <c r="E11" s="90" t="s">
        <v>309</v>
      </c>
      <c r="F11" s="74">
        <v>50000</v>
      </c>
      <c r="G11" s="74">
        <v>50000</v>
      </c>
      <c r="H11" s="74">
        <v>50000</v>
      </c>
      <c r="I11" s="74">
        <v>50000</v>
      </c>
      <c r="J11" s="74">
        <v>50000</v>
      </c>
      <c r="K11" s="319" t="s">
        <v>310</v>
      </c>
      <c r="L11" s="90" t="s">
        <v>311</v>
      </c>
      <c r="M11" s="139" t="s">
        <v>84</v>
      </c>
    </row>
    <row r="12" spans="1:14" ht="18" customHeight="1">
      <c r="A12" s="15"/>
      <c r="B12" s="91"/>
      <c r="C12" s="91"/>
      <c r="D12" s="92"/>
      <c r="E12" s="91" t="s">
        <v>312</v>
      </c>
      <c r="F12" s="57"/>
      <c r="G12" s="57"/>
      <c r="H12" s="57"/>
      <c r="I12" s="57"/>
      <c r="J12" s="57"/>
      <c r="K12" s="306" t="s">
        <v>281</v>
      </c>
      <c r="L12" s="92" t="s">
        <v>313</v>
      </c>
      <c r="M12" s="134" t="s">
        <v>85</v>
      </c>
    </row>
    <row r="13" spans="1:14" ht="18" customHeight="1">
      <c r="A13" s="12">
        <v>2</v>
      </c>
      <c r="B13" s="89" t="s">
        <v>316</v>
      </c>
      <c r="C13" s="89"/>
      <c r="D13" s="90" t="s">
        <v>280</v>
      </c>
      <c r="E13" s="90" t="s">
        <v>279</v>
      </c>
      <c r="F13" s="74">
        <v>50000</v>
      </c>
      <c r="G13" s="74">
        <v>50000</v>
      </c>
      <c r="H13" s="74">
        <v>50000</v>
      </c>
      <c r="I13" s="74">
        <v>50000</v>
      </c>
      <c r="J13" s="74">
        <v>50000</v>
      </c>
      <c r="K13" s="319" t="s">
        <v>317</v>
      </c>
      <c r="L13" s="90" t="s">
        <v>318</v>
      </c>
      <c r="M13" s="139" t="s">
        <v>84</v>
      </c>
    </row>
    <row r="14" spans="1:14" ht="18" customHeight="1">
      <c r="A14" s="15"/>
      <c r="B14" s="91"/>
      <c r="C14" s="91"/>
      <c r="D14" s="92" t="s">
        <v>319</v>
      </c>
      <c r="E14" s="91" t="s">
        <v>320</v>
      </c>
      <c r="F14" s="57"/>
      <c r="G14" s="57"/>
      <c r="H14" s="57"/>
      <c r="I14" s="57"/>
      <c r="J14" s="57"/>
      <c r="K14" s="306" t="s">
        <v>321</v>
      </c>
      <c r="L14" s="92" t="s">
        <v>322</v>
      </c>
      <c r="M14" s="134" t="s">
        <v>85</v>
      </c>
    </row>
    <row r="15" spans="1:14" ht="18" customHeight="1">
      <c r="A15" s="24">
        <v>3</v>
      </c>
      <c r="B15" s="98" t="s">
        <v>323</v>
      </c>
      <c r="C15" s="95"/>
      <c r="D15" s="89" t="s">
        <v>308</v>
      </c>
      <c r="E15" s="90" t="s">
        <v>309</v>
      </c>
      <c r="F15" s="84">
        <v>60000</v>
      </c>
      <c r="G15" s="74">
        <v>60000</v>
      </c>
      <c r="H15" s="84">
        <v>60000</v>
      </c>
      <c r="I15" s="74">
        <v>60000</v>
      </c>
      <c r="J15" s="84">
        <v>60000</v>
      </c>
      <c r="K15" s="112" t="s">
        <v>326</v>
      </c>
      <c r="L15" s="89" t="s">
        <v>327</v>
      </c>
      <c r="M15" s="139" t="s">
        <v>84</v>
      </c>
    </row>
    <row r="16" spans="1:14" ht="18" customHeight="1">
      <c r="A16" s="14"/>
      <c r="B16" s="103" t="s">
        <v>1095</v>
      </c>
      <c r="C16" s="96"/>
      <c r="D16" s="91" t="s">
        <v>314</v>
      </c>
      <c r="E16" s="92" t="s">
        <v>315</v>
      </c>
      <c r="F16" s="147"/>
      <c r="G16" s="57"/>
      <c r="H16" s="147"/>
      <c r="I16" s="57"/>
      <c r="J16" s="147"/>
      <c r="K16" s="134" t="s">
        <v>313</v>
      </c>
      <c r="L16" s="91" t="s">
        <v>328</v>
      </c>
      <c r="M16" s="134" t="s">
        <v>85</v>
      </c>
    </row>
    <row r="17" spans="1:14" ht="18" customHeight="1">
      <c r="A17" s="65"/>
      <c r="B17" s="103" t="s">
        <v>1097</v>
      </c>
      <c r="C17" s="96"/>
      <c r="D17" s="91"/>
      <c r="E17" s="92"/>
      <c r="F17" s="147"/>
      <c r="G17" s="57"/>
      <c r="H17" s="147"/>
      <c r="I17" s="57"/>
      <c r="J17" s="147"/>
      <c r="K17" s="134" t="s">
        <v>314</v>
      </c>
      <c r="L17" s="91"/>
      <c r="M17" s="134"/>
    </row>
    <row r="18" spans="1:14" ht="18.75" customHeight="1">
      <c r="A18" s="65"/>
      <c r="B18" s="103" t="s">
        <v>1098</v>
      </c>
      <c r="C18" s="96"/>
      <c r="D18" s="91"/>
      <c r="E18" s="92"/>
      <c r="F18" s="147"/>
      <c r="G18" s="57"/>
      <c r="H18" s="147"/>
      <c r="I18" s="57"/>
      <c r="J18" s="147"/>
      <c r="K18" s="134"/>
      <c r="L18" s="91"/>
      <c r="M18" s="134"/>
    </row>
    <row r="19" spans="1:14" ht="18.75" customHeight="1">
      <c r="A19" s="65"/>
      <c r="B19" s="103" t="s">
        <v>1099</v>
      </c>
      <c r="C19" s="96"/>
      <c r="D19" s="91"/>
      <c r="E19" s="92"/>
      <c r="F19" s="147"/>
      <c r="G19" s="57"/>
      <c r="H19" s="147"/>
      <c r="I19" s="57"/>
      <c r="J19" s="147"/>
      <c r="K19" s="134"/>
      <c r="L19" s="91"/>
      <c r="M19" s="134"/>
    </row>
    <row r="20" spans="1:14" ht="18.75" customHeight="1">
      <c r="A20" s="65"/>
      <c r="B20" s="103" t="s">
        <v>1101</v>
      </c>
      <c r="C20" s="96"/>
      <c r="D20" s="91"/>
      <c r="E20" s="92"/>
      <c r="F20" s="147"/>
      <c r="G20" s="57"/>
      <c r="H20" s="147"/>
      <c r="I20" s="57"/>
      <c r="J20" s="147"/>
      <c r="K20" s="134"/>
      <c r="L20" s="91"/>
      <c r="M20" s="134"/>
    </row>
    <row r="21" spans="1:14" ht="18.75" customHeight="1">
      <c r="A21" s="68"/>
      <c r="B21" s="100" t="s">
        <v>1100</v>
      </c>
      <c r="C21" s="97"/>
      <c r="D21" s="93"/>
      <c r="E21" s="94"/>
      <c r="F21" s="85"/>
      <c r="G21" s="60"/>
      <c r="H21" s="85"/>
      <c r="I21" s="60"/>
      <c r="J21" s="85"/>
      <c r="K21" s="138"/>
      <c r="L21" s="93"/>
      <c r="M21" s="138"/>
    </row>
    <row r="22" spans="1:14" ht="18.75" customHeight="1">
      <c r="A22" s="79"/>
      <c r="B22" s="91"/>
      <c r="C22" s="91"/>
      <c r="D22" s="91"/>
      <c r="E22" s="91"/>
      <c r="F22" s="147"/>
      <c r="G22" s="147"/>
      <c r="H22" s="147"/>
      <c r="I22" s="147"/>
      <c r="J22" s="147"/>
      <c r="K22" s="405"/>
      <c r="L22" s="91"/>
      <c r="M22" s="405"/>
    </row>
    <row r="23" spans="1:14" ht="18.75" customHeight="1">
      <c r="A23" s="79"/>
      <c r="B23" s="91"/>
      <c r="C23" s="91"/>
      <c r="D23" s="91"/>
      <c r="E23" s="91"/>
      <c r="F23" s="147"/>
      <c r="G23" s="147"/>
      <c r="H23" s="147"/>
      <c r="I23" s="147"/>
      <c r="J23" s="147"/>
      <c r="K23" s="405"/>
      <c r="L23" s="91"/>
      <c r="M23" s="405"/>
    </row>
    <row r="24" spans="1:14" ht="18.75" customHeight="1">
      <c r="A24" s="79"/>
      <c r="B24" s="91"/>
      <c r="C24" s="91"/>
      <c r="D24" s="91"/>
      <c r="E24" s="91"/>
      <c r="F24" s="147"/>
      <c r="G24" s="147"/>
      <c r="H24" s="147"/>
      <c r="I24" s="147"/>
      <c r="J24" s="147"/>
      <c r="K24" s="405"/>
      <c r="L24" s="91"/>
      <c r="M24" s="405"/>
    </row>
    <row r="25" spans="1:14" s="1" customFormat="1" ht="24.95" customHeight="1">
      <c r="A25" s="79"/>
      <c r="B25" s="91"/>
      <c r="C25" s="91"/>
      <c r="D25" s="91"/>
      <c r="E25" s="91"/>
      <c r="F25" s="147"/>
      <c r="G25" s="147"/>
      <c r="H25" s="147"/>
      <c r="I25" s="147"/>
      <c r="J25" s="147"/>
      <c r="K25" s="147"/>
      <c r="L25" s="91"/>
      <c r="M25" s="4">
        <v>106</v>
      </c>
      <c r="N25" s="3"/>
    </row>
    <row r="26" spans="1:14" s="1" customFormat="1" ht="21.75" customHeight="1">
      <c r="A26" s="168">
        <v>4</v>
      </c>
      <c r="B26" s="89" t="s">
        <v>324</v>
      </c>
      <c r="C26" s="89"/>
      <c r="D26" s="90" t="s">
        <v>1096</v>
      </c>
      <c r="E26" s="90" t="s">
        <v>325</v>
      </c>
      <c r="F26" s="74">
        <v>13000</v>
      </c>
      <c r="G26" s="74">
        <v>13000</v>
      </c>
      <c r="H26" s="74">
        <v>13000</v>
      </c>
      <c r="I26" s="74">
        <v>13000</v>
      </c>
      <c r="J26" s="74">
        <v>13000</v>
      </c>
      <c r="K26" s="319" t="s">
        <v>329</v>
      </c>
      <c r="L26" s="90" t="s">
        <v>331</v>
      </c>
      <c r="M26" s="139" t="s">
        <v>84</v>
      </c>
      <c r="N26" s="3"/>
    </row>
    <row r="27" spans="1:14" s="1" customFormat="1" ht="21" customHeight="1">
      <c r="A27" s="78"/>
      <c r="B27" s="91" t="s">
        <v>1104</v>
      </c>
      <c r="C27" s="91"/>
      <c r="D27" s="92" t="s">
        <v>330</v>
      </c>
      <c r="E27" s="91"/>
      <c r="F27" s="57"/>
      <c r="G27" s="57"/>
      <c r="H27" s="57"/>
      <c r="I27" s="57"/>
      <c r="J27" s="57"/>
      <c r="K27" s="404" t="s">
        <v>330</v>
      </c>
      <c r="L27" s="92" t="s">
        <v>330</v>
      </c>
      <c r="M27" s="134" t="s">
        <v>85</v>
      </c>
      <c r="N27" s="3"/>
    </row>
    <row r="28" spans="1:14" s="1" customFormat="1" ht="21" customHeight="1">
      <c r="A28" s="78"/>
      <c r="B28" s="91" t="s">
        <v>1095</v>
      </c>
      <c r="C28" s="91"/>
      <c r="D28" s="92"/>
      <c r="E28" s="91"/>
      <c r="F28" s="57"/>
      <c r="G28" s="57"/>
      <c r="H28" s="57"/>
      <c r="I28" s="57"/>
      <c r="J28" s="57"/>
      <c r="K28" s="146"/>
      <c r="L28" s="92"/>
      <c r="M28" s="134"/>
      <c r="N28" s="3"/>
    </row>
    <row r="29" spans="1:14" s="1" customFormat="1" ht="21" customHeight="1">
      <c r="A29" s="78"/>
      <c r="B29" s="91" t="s">
        <v>1105</v>
      </c>
      <c r="C29" s="91"/>
      <c r="D29" s="92"/>
      <c r="E29" s="91"/>
      <c r="F29" s="57"/>
      <c r="G29" s="57"/>
      <c r="H29" s="57"/>
      <c r="I29" s="57"/>
      <c r="J29" s="57"/>
      <c r="K29" s="146"/>
      <c r="L29" s="92"/>
      <c r="M29" s="134"/>
      <c r="N29" s="3"/>
    </row>
    <row r="30" spans="1:14" s="1" customFormat="1" ht="20.25" customHeight="1">
      <c r="A30" s="78"/>
      <c r="B30" s="91" t="s">
        <v>1102</v>
      </c>
      <c r="C30" s="91"/>
      <c r="D30" s="92"/>
      <c r="E30" s="91"/>
      <c r="F30" s="57"/>
      <c r="G30" s="57"/>
      <c r="H30" s="57"/>
      <c r="I30" s="57"/>
      <c r="J30" s="57"/>
      <c r="K30" s="146"/>
      <c r="L30" s="92"/>
      <c r="M30" s="134"/>
      <c r="N30" s="3"/>
    </row>
    <row r="31" spans="1:14" s="1" customFormat="1" ht="21" customHeight="1">
      <c r="A31" s="78"/>
      <c r="B31" s="91" t="s">
        <v>1103</v>
      </c>
      <c r="C31" s="91"/>
      <c r="D31" s="92"/>
      <c r="E31" s="91"/>
      <c r="F31" s="57"/>
      <c r="G31" s="57"/>
      <c r="H31" s="57"/>
      <c r="I31" s="57"/>
      <c r="J31" s="57"/>
      <c r="K31" s="146"/>
      <c r="L31" s="92"/>
      <c r="M31" s="134"/>
      <c r="N31" s="3"/>
    </row>
    <row r="32" spans="1:14" s="1" customFormat="1" ht="21" customHeight="1">
      <c r="A32" s="78"/>
      <c r="B32" s="103" t="s">
        <v>1101</v>
      </c>
      <c r="C32" s="96"/>
      <c r="D32" s="92"/>
      <c r="E32" s="91"/>
      <c r="F32" s="57"/>
      <c r="G32" s="57"/>
      <c r="H32" s="57"/>
      <c r="I32" s="57"/>
      <c r="J32" s="57"/>
      <c r="K32" s="146"/>
      <c r="L32" s="92"/>
      <c r="M32" s="134"/>
      <c r="N32" s="3"/>
    </row>
    <row r="33" spans="1:14" s="1" customFormat="1" ht="21" customHeight="1">
      <c r="A33" s="64"/>
      <c r="B33" s="100" t="s">
        <v>1100</v>
      </c>
      <c r="C33" s="97"/>
      <c r="D33" s="94"/>
      <c r="E33" s="93"/>
      <c r="F33" s="60"/>
      <c r="G33" s="60"/>
      <c r="H33" s="60"/>
      <c r="I33" s="60"/>
      <c r="J33" s="60"/>
      <c r="K33" s="83"/>
      <c r="L33" s="94"/>
      <c r="M33" s="138"/>
      <c r="N33" s="3"/>
    </row>
    <row r="34" spans="1:14" ht="18.75" customHeight="1">
      <c r="A34" s="168">
        <v>5</v>
      </c>
      <c r="B34" s="89" t="s">
        <v>790</v>
      </c>
      <c r="C34" s="89"/>
      <c r="D34" s="90" t="s">
        <v>798</v>
      </c>
      <c r="E34" s="89" t="s">
        <v>791</v>
      </c>
      <c r="F34" s="74">
        <v>320000</v>
      </c>
      <c r="G34" s="74">
        <v>320000</v>
      </c>
      <c r="H34" s="74">
        <v>320000</v>
      </c>
      <c r="I34" s="84">
        <v>320000</v>
      </c>
      <c r="J34" s="74">
        <v>320000</v>
      </c>
      <c r="K34" s="112" t="s">
        <v>310</v>
      </c>
      <c r="L34" s="90" t="s">
        <v>799</v>
      </c>
      <c r="M34" s="139" t="s">
        <v>84</v>
      </c>
    </row>
    <row r="35" spans="1:14" ht="18.75" customHeight="1">
      <c r="A35" s="78"/>
      <c r="B35" s="91" t="s">
        <v>792</v>
      </c>
      <c r="C35" s="91"/>
      <c r="D35" s="92" t="s">
        <v>793</v>
      </c>
      <c r="E35" s="91" t="s">
        <v>794</v>
      </c>
      <c r="F35" s="57"/>
      <c r="G35" s="57"/>
      <c r="H35" s="57"/>
      <c r="I35" s="147"/>
      <c r="J35" s="57"/>
      <c r="K35" s="134" t="s">
        <v>281</v>
      </c>
      <c r="L35" s="92" t="s">
        <v>800</v>
      </c>
      <c r="M35" s="134" t="s">
        <v>85</v>
      </c>
    </row>
    <row r="36" spans="1:14" ht="18.75" customHeight="1">
      <c r="A36" s="78"/>
      <c r="B36" s="91" t="s">
        <v>795</v>
      </c>
      <c r="C36" s="91"/>
      <c r="D36" s="92" t="s">
        <v>796</v>
      </c>
      <c r="E36" s="91" t="s">
        <v>33</v>
      </c>
      <c r="F36" s="176"/>
      <c r="G36" s="176"/>
      <c r="H36" s="176"/>
      <c r="I36" s="192"/>
      <c r="J36" s="176"/>
      <c r="K36" s="78"/>
      <c r="L36" s="30" t="s">
        <v>801</v>
      </c>
      <c r="M36" s="210"/>
    </row>
    <row r="37" spans="1:14" ht="18.75" customHeight="1">
      <c r="A37" s="64"/>
      <c r="B37" s="93"/>
      <c r="C37" s="93"/>
      <c r="D37" s="94" t="s">
        <v>797</v>
      </c>
      <c r="E37" s="93"/>
      <c r="F37" s="64"/>
      <c r="G37" s="64"/>
      <c r="H37" s="64"/>
      <c r="I37" s="69"/>
      <c r="J37" s="64"/>
      <c r="K37" s="64"/>
      <c r="L37" s="35" t="s">
        <v>795</v>
      </c>
      <c r="M37" s="295"/>
    </row>
    <row r="38" spans="1:14" ht="18.75" customHeight="1">
      <c r="A38" s="237"/>
      <c r="B38" s="290" t="s">
        <v>432</v>
      </c>
      <c r="C38" s="320"/>
      <c r="D38" s="234"/>
      <c r="E38" s="243"/>
      <c r="F38" s="180">
        <f>SUM(F11+F13+F15+F26+F34)</f>
        <v>493000</v>
      </c>
      <c r="G38" s="180">
        <f>SUM(G11+G13+G15+G26+G34)</f>
        <v>493000</v>
      </c>
      <c r="H38" s="180">
        <f>SUM(H11+H13+H15+H26+H34)</f>
        <v>493000</v>
      </c>
      <c r="I38" s="180">
        <f>SUM(I11+I13+I15+I26+I34)</f>
        <v>493000</v>
      </c>
      <c r="J38" s="180">
        <f>SUM(J11+J13+J15+J26+J34)</f>
        <v>493000</v>
      </c>
      <c r="K38" s="234"/>
      <c r="L38" s="238"/>
      <c r="M38" s="239"/>
    </row>
    <row r="39" spans="1:14" ht="24.95" customHeight="1">
      <c r="M39" s="4">
        <v>107</v>
      </c>
    </row>
  </sheetData>
  <mergeCells count="6">
    <mergeCell ref="B8:C8"/>
    <mergeCell ref="F8:J8"/>
    <mergeCell ref="A1:L1"/>
    <mergeCell ref="A2:M2"/>
    <mergeCell ref="A3:M3"/>
    <mergeCell ref="A7:K7"/>
  </mergeCells>
  <pageMargins left="0.2" right="0.17" top="0.74803149606299213" bottom="0.55118110236220474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topLeftCell="A16" zoomScale="110" zoomScaleNormal="110" workbookViewId="0">
      <selection activeCell="L29" sqref="L29"/>
    </sheetView>
  </sheetViews>
  <sheetFormatPr defaultRowHeight="18.75" customHeight="1"/>
  <cols>
    <col min="1" max="1" width="3.25" style="71" customWidth="1"/>
    <col min="2" max="2" width="10.75" style="71" customWidth="1"/>
    <col min="3" max="3" width="12.75" style="71" customWidth="1"/>
    <col min="4" max="4" width="19" style="71" customWidth="1"/>
    <col min="5" max="5" width="16.125" style="71" customWidth="1"/>
    <col min="6" max="6" width="7.75" style="71" customWidth="1"/>
    <col min="7" max="7" width="7.625" style="71" customWidth="1"/>
    <col min="8" max="9" width="7.875" style="71" customWidth="1"/>
    <col min="10" max="10" width="8" style="71" customWidth="1"/>
    <col min="11" max="11" width="9" style="71"/>
    <col min="12" max="12" width="16.625" style="71" customWidth="1"/>
    <col min="13" max="13" width="8.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284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118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119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47"/>
      <c r="C10" s="47"/>
      <c r="D10" s="23"/>
      <c r="E10" s="19"/>
      <c r="F10" s="18" t="s">
        <v>110</v>
      </c>
      <c r="G10" s="19" t="s">
        <v>110</v>
      </c>
      <c r="H10" s="18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12">
        <v>1</v>
      </c>
      <c r="B11" s="89" t="s">
        <v>188</v>
      </c>
      <c r="C11" s="95"/>
      <c r="D11" s="89" t="s">
        <v>58</v>
      </c>
      <c r="E11" s="90" t="s">
        <v>59</v>
      </c>
      <c r="F11" s="74">
        <v>10000</v>
      </c>
      <c r="G11" s="74">
        <v>10000</v>
      </c>
      <c r="H11" s="74">
        <v>10000</v>
      </c>
      <c r="I11" s="74">
        <v>10000</v>
      </c>
      <c r="J11" s="74">
        <v>10000</v>
      </c>
      <c r="K11" s="134" t="s">
        <v>72</v>
      </c>
      <c r="L11" s="90" t="s">
        <v>59</v>
      </c>
      <c r="M11" s="139" t="s">
        <v>288</v>
      </c>
    </row>
    <row r="12" spans="1:14" ht="18" customHeight="1">
      <c r="A12" s="15"/>
      <c r="B12" s="91" t="s">
        <v>189</v>
      </c>
      <c r="C12" s="96"/>
      <c r="D12" s="91" t="s">
        <v>60</v>
      </c>
      <c r="E12" s="92" t="s">
        <v>61</v>
      </c>
      <c r="F12" s="57"/>
      <c r="G12" s="57"/>
      <c r="H12" s="57"/>
      <c r="I12" s="57"/>
      <c r="J12" s="57"/>
      <c r="K12" s="134" t="s">
        <v>187</v>
      </c>
      <c r="L12" s="92" t="s">
        <v>67</v>
      </c>
      <c r="M12" s="134" t="s">
        <v>289</v>
      </c>
    </row>
    <row r="13" spans="1:14" ht="18" customHeight="1">
      <c r="A13" s="15"/>
      <c r="B13" s="91"/>
      <c r="C13" s="96"/>
      <c r="D13" s="91"/>
      <c r="E13" s="92" t="s">
        <v>56</v>
      </c>
      <c r="F13" s="57"/>
      <c r="G13" s="57"/>
      <c r="H13" s="57"/>
      <c r="I13" s="57"/>
      <c r="J13" s="57"/>
      <c r="K13" s="134" t="s">
        <v>190</v>
      </c>
      <c r="L13" s="92" t="s">
        <v>69</v>
      </c>
      <c r="M13" s="144"/>
    </row>
    <row r="14" spans="1:14" ht="18" customHeight="1">
      <c r="A14" s="15"/>
      <c r="B14" s="91"/>
      <c r="C14" s="96"/>
      <c r="D14" s="91"/>
      <c r="E14" s="92"/>
      <c r="F14" s="57"/>
      <c r="G14" s="57"/>
      <c r="H14" s="57"/>
      <c r="I14" s="57"/>
      <c r="J14" s="57"/>
      <c r="K14" s="134" t="s">
        <v>57</v>
      </c>
      <c r="L14" s="92" t="s">
        <v>65</v>
      </c>
      <c r="M14" s="144"/>
    </row>
    <row r="15" spans="1:14" ht="18" customHeight="1">
      <c r="A15" s="12">
        <v>2</v>
      </c>
      <c r="B15" s="89" t="s">
        <v>531</v>
      </c>
      <c r="C15" s="89"/>
      <c r="D15" s="90" t="s">
        <v>78</v>
      </c>
      <c r="E15" s="89" t="s">
        <v>79</v>
      </c>
      <c r="F15" s="74">
        <v>10000</v>
      </c>
      <c r="G15" s="74">
        <v>10000</v>
      </c>
      <c r="H15" s="74">
        <v>10000</v>
      </c>
      <c r="I15" s="74">
        <v>10000</v>
      </c>
      <c r="J15" s="74">
        <v>10000</v>
      </c>
      <c r="K15" s="112" t="s">
        <v>191</v>
      </c>
      <c r="L15" s="89" t="s">
        <v>79</v>
      </c>
      <c r="M15" s="139" t="s">
        <v>288</v>
      </c>
    </row>
    <row r="16" spans="1:14" ht="18" customHeight="1">
      <c r="A16" s="15"/>
      <c r="B16" s="91" t="s">
        <v>530</v>
      </c>
      <c r="C16" s="91"/>
      <c r="D16" s="92" t="s">
        <v>79</v>
      </c>
      <c r="E16" s="91" t="s">
        <v>80</v>
      </c>
      <c r="F16" s="86"/>
      <c r="G16" s="86"/>
      <c r="H16" s="86"/>
      <c r="I16" s="86"/>
      <c r="J16" s="86"/>
      <c r="K16" s="134" t="s">
        <v>72</v>
      </c>
      <c r="L16" s="91" t="s">
        <v>81</v>
      </c>
      <c r="M16" s="134" t="s">
        <v>289</v>
      </c>
    </row>
    <row r="17" spans="1:14" ht="18" customHeight="1">
      <c r="A17" s="15"/>
      <c r="B17" s="91"/>
      <c r="C17" s="91"/>
      <c r="D17" s="92"/>
      <c r="E17" s="91"/>
      <c r="F17" s="86"/>
      <c r="G17" s="86"/>
      <c r="H17" s="86"/>
      <c r="I17" s="86"/>
      <c r="J17" s="86"/>
      <c r="K17" s="134" t="s">
        <v>173</v>
      </c>
      <c r="L17" s="91" t="s">
        <v>82</v>
      </c>
      <c r="M17" s="134"/>
    </row>
    <row r="18" spans="1:14" ht="18" customHeight="1">
      <c r="A18" s="237"/>
      <c r="B18" s="290" t="s">
        <v>432</v>
      </c>
      <c r="C18" s="320"/>
      <c r="D18" s="234"/>
      <c r="E18" s="243"/>
      <c r="F18" s="180">
        <f>SUM(F11+F15)</f>
        <v>20000</v>
      </c>
      <c r="G18" s="180">
        <f>SUM(G11+G15)</f>
        <v>20000</v>
      </c>
      <c r="H18" s="180">
        <f>SUM(H11+H15)</f>
        <v>20000</v>
      </c>
      <c r="I18" s="180">
        <f>SUM(I11+I15)</f>
        <v>20000</v>
      </c>
      <c r="J18" s="180">
        <f>SUM(J11+J15)</f>
        <v>20000</v>
      </c>
      <c r="K18" s="234"/>
      <c r="L18" s="238"/>
      <c r="M18" s="239"/>
    </row>
    <row r="19" spans="1:14" ht="18" customHeight="1">
      <c r="A19" s="79"/>
      <c r="B19" s="292"/>
      <c r="C19" s="292"/>
      <c r="D19" s="79"/>
      <c r="E19" s="79"/>
      <c r="F19" s="293"/>
      <c r="G19" s="293"/>
      <c r="H19" s="192"/>
      <c r="I19" s="192"/>
      <c r="J19" s="192"/>
      <c r="K19" s="79"/>
      <c r="L19" s="79"/>
      <c r="M19" s="155"/>
    </row>
    <row r="20" spans="1:14" ht="18" customHeight="1">
      <c r="A20" s="79"/>
      <c r="B20" s="292"/>
      <c r="C20" s="292"/>
      <c r="D20" s="79"/>
      <c r="E20" s="79"/>
      <c r="F20" s="293"/>
      <c r="G20" s="293"/>
      <c r="H20" s="192"/>
      <c r="I20" s="192"/>
      <c r="J20" s="192"/>
      <c r="K20" s="79"/>
      <c r="L20" s="79"/>
      <c r="M20" s="155"/>
    </row>
    <row r="21" spans="1:14" ht="18" customHeight="1">
      <c r="A21" s="81"/>
      <c r="B21" s="91"/>
      <c r="C21" s="91"/>
      <c r="D21" s="91"/>
      <c r="E21" s="91"/>
      <c r="F21" s="80"/>
      <c r="G21" s="80"/>
      <c r="H21" s="147"/>
      <c r="I21" s="147"/>
      <c r="J21" s="147"/>
      <c r="K21" s="147"/>
      <c r="L21" s="91"/>
      <c r="M21" s="209"/>
    </row>
    <row r="22" spans="1:14" ht="18" customHeight="1">
      <c r="A22" s="81"/>
      <c r="B22" s="91"/>
      <c r="C22" s="91"/>
      <c r="D22" s="91"/>
      <c r="E22" s="91"/>
      <c r="F22" s="80"/>
      <c r="G22" s="80"/>
      <c r="H22" s="147"/>
      <c r="I22" s="147"/>
      <c r="J22" s="147"/>
      <c r="K22" s="147"/>
      <c r="L22" s="91"/>
      <c r="M22" s="209"/>
    </row>
    <row r="23" spans="1:14" ht="18" customHeight="1">
      <c r="A23" s="81"/>
      <c r="B23" s="91"/>
      <c r="C23" s="91"/>
      <c r="D23" s="91"/>
      <c r="E23" s="91"/>
      <c r="F23" s="80"/>
      <c r="G23" s="80"/>
      <c r="H23" s="147"/>
      <c r="I23" s="147"/>
      <c r="J23" s="147"/>
      <c r="K23" s="147"/>
      <c r="L23" s="91"/>
      <c r="M23" s="209"/>
    </row>
    <row r="24" spans="1:14" ht="18" customHeight="1">
      <c r="A24" s="81"/>
      <c r="B24" s="91"/>
      <c r="C24" s="91"/>
      <c r="D24" s="91"/>
      <c r="E24" s="91"/>
      <c r="F24" s="80"/>
      <c r="G24" s="80"/>
      <c r="H24" s="147"/>
      <c r="I24" s="147"/>
      <c r="J24" s="147"/>
      <c r="K24" s="147"/>
      <c r="L24" s="91"/>
      <c r="M24" s="209"/>
    </row>
    <row r="26" spans="1:14" ht="24.95" customHeight="1">
      <c r="M26" s="4">
        <v>108</v>
      </c>
    </row>
    <row r="27" spans="1:14" ht="18.75" customHeight="1">
      <c r="N27" s="2" t="s">
        <v>49</v>
      </c>
    </row>
    <row r="28" spans="1:14" ht="18.75" customHeight="1">
      <c r="A28" s="81"/>
      <c r="B28" s="31"/>
      <c r="C28" s="31"/>
      <c r="D28" s="31"/>
      <c r="E28" s="31"/>
      <c r="F28" s="81"/>
      <c r="G28" s="81"/>
      <c r="H28" s="81"/>
      <c r="I28" s="81"/>
      <c r="J28" s="81"/>
      <c r="K28" s="150"/>
      <c r="L28" s="31"/>
      <c r="M28" s="31"/>
    </row>
  </sheetData>
  <mergeCells count="6">
    <mergeCell ref="A1:L1"/>
    <mergeCell ref="A2:M2"/>
    <mergeCell ref="A3:M3"/>
    <mergeCell ref="A7:K7"/>
    <mergeCell ref="B8:C8"/>
    <mergeCell ref="F8:J8"/>
  </mergeCells>
  <pageMargins left="0.22" right="0.18" top="0.74803149606299213" bottom="0.55118110236220474" header="0.31496062992125984" footer="0.31496062992125984"/>
  <pageSetup paperSize="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N45"/>
  <sheetViews>
    <sheetView topLeftCell="A25" zoomScale="110" zoomScaleNormal="110" workbookViewId="0">
      <selection activeCell="O41" sqref="O41"/>
    </sheetView>
  </sheetViews>
  <sheetFormatPr defaultRowHeight="18.75" customHeight="1"/>
  <cols>
    <col min="1" max="1" width="3.25" style="71" customWidth="1"/>
    <col min="2" max="2" width="14.75" style="71" customWidth="1"/>
    <col min="3" max="3" width="10.375" style="71" customWidth="1"/>
    <col min="4" max="4" width="19.625" style="71" customWidth="1"/>
    <col min="5" max="5" width="15.375" style="71" customWidth="1"/>
    <col min="6" max="6" width="7.75" style="71" customWidth="1"/>
    <col min="7" max="9" width="7.625" style="71" customWidth="1"/>
    <col min="10" max="10" width="7.875" style="71" customWidth="1"/>
    <col min="11" max="11" width="8.75" style="71" customWidth="1"/>
    <col min="12" max="12" width="16.375" style="71" customWidth="1"/>
    <col min="13" max="13" width="8.7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511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87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88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47"/>
      <c r="C10" s="47"/>
      <c r="D10" s="23"/>
      <c r="E10" s="19"/>
      <c r="F10" s="14" t="s">
        <v>110</v>
      </c>
      <c r="G10" s="15" t="s">
        <v>110</v>
      </c>
      <c r="H10" s="18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12">
        <v>1</v>
      </c>
      <c r="B11" s="89" t="s">
        <v>207</v>
      </c>
      <c r="C11" s="89"/>
      <c r="D11" s="90" t="s">
        <v>52</v>
      </c>
      <c r="E11" s="89" t="s">
        <v>50</v>
      </c>
      <c r="F11" s="74">
        <v>200000</v>
      </c>
      <c r="G11" s="84">
        <v>200000</v>
      </c>
      <c r="H11" s="74">
        <v>200000</v>
      </c>
      <c r="I11" s="82">
        <v>200000</v>
      </c>
      <c r="J11" s="82">
        <v>200000</v>
      </c>
      <c r="K11" s="74" t="s">
        <v>39</v>
      </c>
      <c r="L11" s="95" t="s">
        <v>55</v>
      </c>
      <c r="M11" s="55" t="s">
        <v>288</v>
      </c>
    </row>
    <row r="12" spans="1:14" ht="18" customHeight="1">
      <c r="A12" s="15"/>
      <c r="B12" s="91" t="s">
        <v>208</v>
      </c>
      <c r="C12" s="91"/>
      <c r="D12" s="92"/>
      <c r="E12" s="91" t="s">
        <v>51</v>
      </c>
      <c r="F12" s="57"/>
      <c r="G12" s="147"/>
      <c r="H12" s="57"/>
      <c r="I12" s="146"/>
      <c r="J12" s="146"/>
      <c r="K12" s="57" t="s">
        <v>173</v>
      </c>
      <c r="L12" s="96" t="s">
        <v>53</v>
      </c>
      <c r="M12" s="57" t="s">
        <v>289</v>
      </c>
    </row>
    <row r="13" spans="1:14" ht="18" customHeight="1">
      <c r="A13" s="15"/>
      <c r="B13" s="321" t="s">
        <v>209</v>
      </c>
      <c r="C13" s="91"/>
      <c r="D13" s="92"/>
      <c r="E13" s="91"/>
      <c r="F13" s="57"/>
      <c r="G13" s="147"/>
      <c r="H13" s="57"/>
      <c r="I13" s="146"/>
      <c r="J13" s="146"/>
      <c r="K13" s="57"/>
      <c r="L13" s="96" t="s">
        <v>54</v>
      </c>
      <c r="M13" s="134"/>
    </row>
    <row r="14" spans="1:14" ht="18" customHeight="1">
      <c r="A14" s="15"/>
      <c r="B14" s="91" t="s">
        <v>210</v>
      </c>
      <c r="C14" s="91"/>
      <c r="D14" s="92"/>
      <c r="E14" s="91"/>
      <c r="F14" s="57"/>
      <c r="G14" s="147"/>
      <c r="H14" s="57"/>
      <c r="I14" s="146"/>
      <c r="J14" s="146"/>
      <c r="K14" s="57"/>
      <c r="L14" s="96"/>
      <c r="M14" s="134"/>
    </row>
    <row r="15" spans="1:14" ht="18" customHeight="1">
      <c r="A15" s="12">
        <v>2</v>
      </c>
      <c r="B15" s="322" t="s">
        <v>113</v>
      </c>
      <c r="C15" s="95"/>
      <c r="D15" s="89" t="s">
        <v>114</v>
      </c>
      <c r="E15" s="98" t="s">
        <v>116</v>
      </c>
      <c r="F15" s="74">
        <v>50000</v>
      </c>
      <c r="G15" s="84">
        <v>50000</v>
      </c>
      <c r="H15" s="74">
        <v>50000</v>
      </c>
      <c r="I15" s="82">
        <v>50000</v>
      </c>
      <c r="J15" s="82">
        <v>50000</v>
      </c>
      <c r="K15" s="74" t="s">
        <v>39</v>
      </c>
      <c r="L15" s="90" t="s">
        <v>117</v>
      </c>
      <c r="M15" s="139" t="s">
        <v>288</v>
      </c>
    </row>
    <row r="16" spans="1:14" ht="18" customHeight="1">
      <c r="A16" s="15"/>
      <c r="B16" s="103"/>
      <c r="C16" s="96"/>
      <c r="D16" s="91" t="s">
        <v>115</v>
      </c>
      <c r="E16" s="103" t="s">
        <v>115</v>
      </c>
      <c r="F16" s="86"/>
      <c r="G16" s="80"/>
      <c r="H16" s="86"/>
      <c r="I16" s="102"/>
      <c r="J16" s="102"/>
      <c r="K16" s="57" t="s">
        <v>173</v>
      </c>
      <c r="L16" s="92" t="s">
        <v>118</v>
      </c>
      <c r="M16" s="134" t="s">
        <v>289</v>
      </c>
    </row>
    <row r="17" spans="1:14" ht="18" customHeight="1">
      <c r="A17" s="12">
        <v>3</v>
      </c>
      <c r="B17" s="98" t="s">
        <v>119</v>
      </c>
      <c r="C17" s="89"/>
      <c r="D17" s="90" t="s">
        <v>73</v>
      </c>
      <c r="E17" s="89" t="s">
        <v>74</v>
      </c>
      <c r="F17" s="74">
        <v>150000</v>
      </c>
      <c r="G17" s="84">
        <v>150000</v>
      </c>
      <c r="H17" s="74">
        <v>150000</v>
      </c>
      <c r="I17" s="82">
        <v>150000</v>
      </c>
      <c r="J17" s="74">
        <v>150000</v>
      </c>
      <c r="K17" s="95" t="s">
        <v>175</v>
      </c>
      <c r="L17" s="95" t="s">
        <v>174</v>
      </c>
      <c r="M17" s="139" t="s">
        <v>288</v>
      </c>
    </row>
    <row r="18" spans="1:14" ht="18" customHeight="1">
      <c r="A18" s="78"/>
      <c r="B18" s="103"/>
      <c r="C18" s="91"/>
      <c r="D18" s="92" t="s">
        <v>75</v>
      </c>
      <c r="E18" s="91" t="s">
        <v>76</v>
      </c>
      <c r="F18" s="57"/>
      <c r="G18" s="147"/>
      <c r="H18" s="57"/>
      <c r="I18" s="148"/>
      <c r="J18" s="57"/>
      <c r="K18" s="96" t="s">
        <v>176</v>
      </c>
      <c r="L18" s="134"/>
      <c r="M18" s="134" t="s">
        <v>289</v>
      </c>
    </row>
    <row r="19" spans="1:14" ht="18" customHeight="1">
      <c r="A19" s="64"/>
      <c r="B19" s="100"/>
      <c r="C19" s="93"/>
      <c r="D19" s="94" t="s">
        <v>77</v>
      </c>
      <c r="E19" s="93"/>
      <c r="F19" s="60"/>
      <c r="G19" s="85"/>
      <c r="H19" s="60"/>
      <c r="I19" s="101"/>
      <c r="J19" s="60"/>
      <c r="K19" s="97"/>
      <c r="L19" s="138"/>
      <c r="M19" s="311"/>
    </row>
    <row r="20" spans="1:14" ht="18" customHeight="1">
      <c r="A20" s="12">
        <v>4</v>
      </c>
      <c r="B20" s="425" t="s">
        <v>178</v>
      </c>
      <c r="C20" s="426"/>
      <c r="D20" s="98" t="s">
        <v>120</v>
      </c>
      <c r="E20" s="98" t="s">
        <v>121</v>
      </c>
      <c r="F20" s="74">
        <v>30000</v>
      </c>
      <c r="G20" s="84">
        <v>30000</v>
      </c>
      <c r="H20" s="74">
        <v>30000</v>
      </c>
      <c r="I20" s="82">
        <v>30000</v>
      </c>
      <c r="J20" s="82">
        <v>30000</v>
      </c>
      <c r="K20" s="90" t="s">
        <v>182</v>
      </c>
      <c r="L20" s="89" t="s">
        <v>179</v>
      </c>
      <c r="M20" s="139" t="s">
        <v>288</v>
      </c>
    </row>
    <row r="21" spans="1:14" ht="18" customHeight="1">
      <c r="A21" s="78"/>
      <c r="B21" s="421" t="s">
        <v>177</v>
      </c>
      <c r="C21" s="427"/>
      <c r="D21" s="103" t="s">
        <v>122</v>
      </c>
      <c r="E21" s="103"/>
      <c r="F21" s="57"/>
      <c r="G21" s="147"/>
      <c r="H21" s="57"/>
      <c r="I21" s="57"/>
      <c r="J21" s="57"/>
      <c r="K21" s="92" t="s">
        <v>183</v>
      </c>
      <c r="L21" s="91" t="s">
        <v>181</v>
      </c>
      <c r="M21" s="134" t="s">
        <v>289</v>
      </c>
    </row>
    <row r="22" spans="1:14" ht="18" customHeight="1">
      <c r="A22" s="78"/>
      <c r="B22" s="306"/>
      <c r="C22" s="309"/>
      <c r="D22" s="103" t="s">
        <v>121</v>
      </c>
      <c r="E22" s="103"/>
      <c r="F22" s="57"/>
      <c r="G22" s="147"/>
      <c r="H22" s="57"/>
      <c r="I22" s="57"/>
      <c r="J22" s="57"/>
      <c r="K22" s="92"/>
      <c r="L22" s="91" t="s">
        <v>180</v>
      </c>
      <c r="M22" s="134"/>
    </row>
    <row r="23" spans="1:14" ht="18" customHeight="1">
      <c r="A23" s="12">
        <v>5</v>
      </c>
      <c r="B23" s="323" t="s">
        <v>123</v>
      </c>
      <c r="C23" s="308"/>
      <c r="D23" s="90" t="s">
        <v>128</v>
      </c>
      <c r="E23" s="89" t="s">
        <v>124</v>
      </c>
      <c r="F23" s="74">
        <v>30000</v>
      </c>
      <c r="G23" s="84">
        <v>30000</v>
      </c>
      <c r="H23" s="74">
        <v>30000</v>
      </c>
      <c r="I23" s="82">
        <v>30000</v>
      </c>
      <c r="J23" s="82">
        <v>30000</v>
      </c>
      <c r="K23" s="90" t="s">
        <v>186</v>
      </c>
      <c r="L23" s="90" t="s">
        <v>293</v>
      </c>
      <c r="M23" s="139" t="s">
        <v>288</v>
      </c>
    </row>
    <row r="24" spans="1:14" ht="18" customHeight="1">
      <c r="A24" s="78"/>
      <c r="B24" s="306"/>
      <c r="C24" s="309"/>
      <c r="D24" s="92" t="s">
        <v>127</v>
      </c>
      <c r="E24" s="91"/>
      <c r="F24" s="86"/>
      <c r="G24" s="80"/>
      <c r="H24" s="86"/>
      <c r="I24" s="86"/>
      <c r="J24" s="102"/>
      <c r="K24" s="92"/>
      <c r="L24" s="92" t="s">
        <v>295</v>
      </c>
      <c r="M24" s="134" t="s">
        <v>289</v>
      </c>
    </row>
    <row r="25" spans="1:14" ht="18" customHeight="1">
      <c r="A25" s="64"/>
      <c r="B25" s="310"/>
      <c r="C25" s="311"/>
      <c r="D25" s="94" t="s">
        <v>126</v>
      </c>
      <c r="E25" s="93"/>
      <c r="F25" s="105"/>
      <c r="G25" s="261"/>
      <c r="H25" s="105"/>
      <c r="I25" s="105"/>
      <c r="J25" s="104"/>
      <c r="K25" s="94"/>
      <c r="L25" s="94" t="s">
        <v>294</v>
      </c>
      <c r="M25" s="138"/>
    </row>
    <row r="26" spans="1:14" ht="24.95" customHeight="1">
      <c r="A26" s="79"/>
      <c r="B26" s="91"/>
      <c r="C26" s="91"/>
      <c r="D26" s="91"/>
      <c r="E26" s="91"/>
      <c r="F26" s="80"/>
      <c r="G26" s="80"/>
      <c r="H26" s="80"/>
      <c r="I26" s="80"/>
      <c r="J26" s="80"/>
      <c r="K26" s="91"/>
      <c r="L26" s="91"/>
      <c r="M26" s="4">
        <v>109</v>
      </c>
    </row>
    <row r="27" spans="1:14" ht="18.75" customHeight="1">
      <c r="A27" s="12">
        <v>6</v>
      </c>
      <c r="B27" s="305" t="s">
        <v>135</v>
      </c>
      <c r="C27" s="308"/>
      <c r="D27" s="90" t="s">
        <v>129</v>
      </c>
      <c r="E27" s="89" t="s">
        <v>125</v>
      </c>
      <c r="F27" s="54">
        <v>100000</v>
      </c>
      <c r="G27" s="61">
        <v>100000</v>
      </c>
      <c r="H27" s="54">
        <v>100000</v>
      </c>
      <c r="I27" s="61">
        <v>100000</v>
      </c>
      <c r="J27" s="54">
        <v>100000</v>
      </c>
      <c r="K27" s="90" t="s">
        <v>184</v>
      </c>
      <c r="L27" s="90" t="s">
        <v>292</v>
      </c>
      <c r="M27" s="139" t="s">
        <v>288</v>
      </c>
      <c r="N27" s="2">
        <v>2</v>
      </c>
    </row>
    <row r="28" spans="1:14" ht="18.75" customHeight="1">
      <c r="A28" s="78"/>
      <c r="B28" s="324" t="s">
        <v>140</v>
      </c>
      <c r="C28" s="309"/>
      <c r="D28" s="92" t="s">
        <v>130</v>
      </c>
      <c r="E28" s="91" t="s">
        <v>93</v>
      </c>
      <c r="F28" s="86"/>
      <c r="G28" s="80"/>
      <c r="H28" s="86"/>
      <c r="I28" s="80"/>
      <c r="J28" s="86"/>
      <c r="K28" s="92" t="s">
        <v>185</v>
      </c>
      <c r="L28" s="92" t="s">
        <v>291</v>
      </c>
      <c r="M28" s="134" t="s">
        <v>289</v>
      </c>
    </row>
    <row r="29" spans="1:14" ht="18.75" customHeight="1">
      <c r="A29" s="64"/>
      <c r="B29" s="325" t="s">
        <v>139</v>
      </c>
      <c r="C29" s="311"/>
      <c r="D29" s="94" t="s">
        <v>131</v>
      </c>
      <c r="E29" s="93"/>
      <c r="F29" s="105"/>
      <c r="G29" s="261"/>
      <c r="H29" s="105"/>
      <c r="I29" s="261"/>
      <c r="J29" s="105"/>
      <c r="K29" s="94"/>
      <c r="L29" s="94"/>
      <c r="M29" s="138"/>
    </row>
    <row r="30" spans="1:14" ht="18.75" customHeight="1">
      <c r="A30" s="12">
        <v>7</v>
      </c>
      <c r="B30" s="89" t="s">
        <v>212</v>
      </c>
      <c r="C30" s="89"/>
      <c r="D30" s="90" t="s">
        <v>107</v>
      </c>
      <c r="E30" s="89" t="s">
        <v>108</v>
      </c>
      <c r="F30" s="27">
        <v>200000</v>
      </c>
      <c r="G30" s="16">
        <v>200000</v>
      </c>
      <c r="H30" s="27">
        <v>200000</v>
      </c>
      <c r="I30" s="16">
        <v>200000</v>
      </c>
      <c r="J30" s="27">
        <v>200000</v>
      </c>
      <c r="K30" s="92" t="s">
        <v>214</v>
      </c>
      <c r="L30" s="92" t="s">
        <v>217</v>
      </c>
      <c r="M30" s="134" t="s">
        <v>288</v>
      </c>
    </row>
    <row r="31" spans="1:14" ht="18.75" customHeight="1">
      <c r="A31" s="78"/>
      <c r="B31" s="321" t="s">
        <v>211</v>
      </c>
      <c r="C31" s="91"/>
      <c r="D31" s="92" t="s">
        <v>213</v>
      </c>
      <c r="E31" s="91" t="s">
        <v>109</v>
      </c>
      <c r="F31" s="86"/>
      <c r="G31" s="80"/>
      <c r="H31" s="86"/>
      <c r="I31" s="80"/>
      <c r="J31" s="86"/>
      <c r="K31" s="92" t="s">
        <v>215</v>
      </c>
      <c r="L31" s="92" t="s">
        <v>218</v>
      </c>
      <c r="M31" s="134" t="s">
        <v>289</v>
      </c>
    </row>
    <row r="32" spans="1:14" ht="18.75" customHeight="1">
      <c r="A32" s="64"/>
      <c r="B32" s="310"/>
      <c r="C32" s="311"/>
      <c r="D32" s="94"/>
      <c r="E32" s="93"/>
      <c r="F32" s="86"/>
      <c r="G32" s="80"/>
      <c r="H32" s="86"/>
      <c r="I32" s="80"/>
      <c r="J32" s="86"/>
      <c r="K32" s="92" t="s">
        <v>216</v>
      </c>
      <c r="L32" s="92"/>
      <c r="M32" s="138"/>
    </row>
    <row r="33" spans="1:13" ht="18.75" customHeight="1">
      <c r="A33" s="15">
        <v>8</v>
      </c>
      <c r="B33" s="421" t="s">
        <v>220</v>
      </c>
      <c r="C33" s="422"/>
      <c r="D33" s="92" t="s">
        <v>132</v>
      </c>
      <c r="E33" s="91" t="s">
        <v>808</v>
      </c>
      <c r="F33" s="54">
        <v>100000</v>
      </c>
      <c r="G33" s="61">
        <v>100000</v>
      </c>
      <c r="H33" s="54">
        <v>100000</v>
      </c>
      <c r="I33" s="61">
        <v>100000</v>
      </c>
      <c r="J33" s="54">
        <v>100000</v>
      </c>
      <c r="K33" s="90" t="s">
        <v>221</v>
      </c>
      <c r="L33" s="90" t="s">
        <v>296</v>
      </c>
      <c r="M33" s="139" t="s">
        <v>288</v>
      </c>
    </row>
    <row r="34" spans="1:13" ht="18.75" customHeight="1">
      <c r="A34" s="78"/>
      <c r="B34" s="423" t="s">
        <v>219</v>
      </c>
      <c r="C34" s="424"/>
      <c r="D34" s="92" t="s">
        <v>133</v>
      </c>
      <c r="E34" s="91" t="s">
        <v>236</v>
      </c>
      <c r="F34" s="86"/>
      <c r="G34" s="80"/>
      <c r="H34" s="86"/>
      <c r="I34" s="80"/>
      <c r="J34" s="86"/>
      <c r="K34" s="92" t="s">
        <v>222</v>
      </c>
      <c r="L34" s="92" t="s">
        <v>297</v>
      </c>
      <c r="M34" s="134" t="s">
        <v>289</v>
      </c>
    </row>
    <row r="35" spans="1:13" ht="18.75" customHeight="1">
      <c r="A35" s="78"/>
      <c r="B35" s="421"/>
      <c r="C35" s="422"/>
      <c r="D35" s="92" t="s">
        <v>134</v>
      </c>
      <c r="E35" s="91"/>
      <c r="F35" s="86"/>
      <c r="G35" s="80"/>
      <c r="H35" s="86"/>
      <c r="I35" s="80"/>
      <c r="J35" s="86"/>
      <c r="K35" s="92" t="s">
        <v>223</v>
      </c>
      <c r="L35" s="92" t="s">
        <v>299</v>
      </c>
      <c r="M35" s="148"/>
    </row>
    <row r="36" spans="1:13" ht="18.75" customHeight="1">
      <c r="A36" s="64"/>
      <c r="B36" s="306"/>
      <c r="C36" s="307"/>
      <c r="D36" s="94"/>
      <c r="E36" s="91"/>
      <c r="F36" s="105"/>
      <c r="G36" s="261"/>
      <c r="H36" s="105"/>
      <c r="I36" s="261"/>
      <c r="J36" s="105"/>
      <c r="K36" s="92" t="s">
        <v>224</v>
      </c>
      <c r="L36" s="92" t="s">
        <v>298</v>
      </c>
      <c r="M36" s="148"/>
    </row>
    <row r="37" spans="1:13" ht="18.75" customHeight="1">
      <c r="A37" s="12">
        <v>9</v>
      </c>
      <c r="B37" s="89" t="s">
        <v>803</v>
      </c>
      <c r="C37" s="89"/>
      <c r="D37" s="92" t="s">
        <v>52</v>
      </c>
      <c r="E37" s="89" t="s">
        <v>50</v>
      </c>
      <c r="F37" s="54">
        <v>100000</v>
      </c>
      <c r="G37" s="61">
        <v>100000</v>
      </c>
      <c r="H37" s="54">
        <v>100000</v>
      </c>
      <c r="I37" s="61">
        <v>100000</v>
      </c>
      <c r="J37" s="54">
        <v>100000</v>
      </c>
      <c r="K37" s="54" t="s">
        <v>804</v>
      </c>
      <c r="L37" s="89" t="s">
        <v>805</v>
      </c>
      <c r="M37" s="139" t="s">
        <v>288</v>
      </c>
    </row>
    <row r="38" spans="1:13" ht="18.75" customHeight="1">
      <c r="A38" s="78"/>
      <c r="B38" s="91" t="s">
        <v>802</v>
      </c>
      <c r="C38" s="91"/>
      <c r="D38" s="92"/>
      <c r="E38" s="91" t="s">
        <v>51</v>
      </c>
      <c r="F38" s="15"/>
      <c r="G38" s="81"/>
      <c r="H38" s="15"/>
      <c r="I38" s="81"/>
      <c r="J38" s="15"/>
      <c r="K38" s="15" t="s">
        <v>806</v>
      </c>
      <c r="L38" s="91" t="s">
        <v>53</v>
      </c>
      <c r="M38" s="134" t="s">
        <v>289</v>
      </c>
    </row>
    <row r="39" spans="1:13" ht="18.75" customHeight="1">
      <c r="A39" s="64"/>
      <c r="D39" s="64"/>
      <c r="F39" s="64"/>
      <c r="G39" s="69"/>
      <c r="H39" s="64"/>
      <c r="I39" s="69"/>
      <c r="J39" s="78"/>
      <c r="K39" s="19" t="s">
        <v>807</v>
      </c>
      <c r="L39" s="91" t="s">
        <v>54</v>
      </c>
      <c r="M39" s="314"/>
    </row>
    <row r="40" spans="1:13" ht="18.75" customHeight="1">
      <c r="A40" s="237"/>
      <c r="B40" s="320" t="s">
        <v>432</v>
      </c>
      <c r="C40" s="236"/>
      <c r="D40" s="243"/>
      <c r="E40" s="238"/>
      <c r="F40" s="180">
        <f>SUM(F11+F15+F17+F20+F23+F27+F30+F37)</f>
        <v>860000</v>
      </c>
      <c r="G40" s="241">
        <f>SUM(G11+G15+G17+G20+G23+G27+G30+G37)</f>
        <v>860000</v>
      </c>
      <c r="H40" s="180">
        <f>SUM(H11+H15+H17+H20+H23+H27+H30+H37)</f>
        <v>860000</v>
      </c>
      <c r="I40" s="241">
        <f>SUM(I11+I15+I17+I20+I23+I27+I30+I37)</f>
        <v>860000</v>
      </c>
      <c r="J40" s="180">
        <f>SUM(J11+J15+J17+J20+J23+J27+J30+J37)</f>
        <v>860000</v>
      </c>
      <c r="K40" s="234"/>
      <c r="L40" s="238"/>
      <c r="M40" s="239"/>
    </row>
    <row r="41" spans="1:13" ht="24.95" customHeight="1">
      <c r="M41" s="4">
        <v>110</v>
      </c>
    </row>
    <row r="42" spans="1:13" ht="18.75" customHeight="1">
      <c r="L42" s="153"/>
    </row>
    <row r="43" spans="1:13" ht="18.75" customHeight="1">
      <c r="L43" s="153"/>
    </row>
    <row r="44" spans="1:13" ht="18.75" customHeight="1">
      <c r="L44" s="153"/>
    </row>
    <row r="45" spans="1:13" ht="18.75" customHeight="1">
      <c r="L45" s="153"/>
    </row>
  </sheetData>
  <mergeCells count="11">
    <mergeCell ref="B33:C33"/>
    <mergeCell ref="B34:C34"/>
    <mergeCell ref="B35:C35"/>
    <mergeCell ref="A1:L1"/>
    <mergeCell ref="A2:M2"/>
    <mergeCell ref="A7:K7"/>
    <mergeCell ref="B8:C8"/>
    <mergeCell ref="F8:J8"/>
    <mergeCell ref="A3:M3"/>
    <mergeCell ref="B20:C20"/>
    <mergeCell ref="B21:C21"/>
  </mergeCells>
  <pageMargins left="0.19" right="0.14000000000000001" top="0.74803149606299213" bottom="0.55118110236220474" header="0.31496062992125984" footer="0.31496062992125984"/>
  <pageSetup paperSize="9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topLeftCell="A55" zoomScale="110" zoomScaleNormal="110" workbookViewId="0">
      <selection activeCell="P55" sqref="P55"/>
    </sheetView>
  </sheetViews>
  <sheetFormatPr defaultRowHeight="18.75" customHeight="1"/>
  <cols>
    <col min="1" max="1" width="3.25" style="71" customWidth="1"/>
    <col min="2" max="2" width="12.75" style="71" customWidth="1"/>
    <col min="3" max="3" width="10.25" style="71" customWidth="1"/>
    <col min="4" max="4" width="17.875" style="71" customWidth="1"/>
    <col min="5" max="5" width="12.5" style="71" customWidth="1"/>
    <col min="6" max="10" width="8.875" style="71" customWidth="1"/>
    <col min="11" max="11" width="8.125" style="71" customWidth="1"/>
    <col min="12" max="12" width="16.625" style="71" customWidth="1"/>
    <col min="13" max="13" width="8.7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883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1020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315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316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278" t="s">
        <v>957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47"/>
      <c r="C10" s="47"/>
      <c r="D10" s="23"/>
      <c r="E10" s="149" t="s">
        <v>958</v>
      </c>
      <c r="F10" s="18" t="s">
        <v>110</v>
      </c>
      <c r="G10" s="19" t="s">
        <v>110</v>
      </c>
      <c r="H10" s="18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12">
        <v>1</v>
      </c>
      <c r="B11" s="98" t="s">
        <v>863</v>
      </c>
      <c r="C11" s="95"/>
      <c r="D11" s="89" t="s">
        <v>864</v>
      </c>
      <c r="E11" s="90" t="s">
        <v>865</v>
      </c>
      <c r="F11" s="84">
        <v>1757600</v>
      </c>
      <c r="G11" s="74">
        <v>1757600</v>
      </c>
      <c r="H11" s="84">
        <v>1757600</v>
      </c>
      <c r="I11" s="74">
        <v>1757600</v>
      </c>
      <c r="J11" s="84">
        <v>1757600</v>
      </c>
      <c r="K11" s="139" t="s">
        <v>874</v>
      </c>
      <c r="L11" s="90" t="s">
        <v>875</v>
      </c>
      <c r="M11" s="264" t="s">
        <v>287</v>
      </c>
    </row>
    <row r="12" spans="1:14" ht="18" customHeight="1">
      <c r="A12" s="15"/>
      <c r="B12" s="103" t="s">
        <v>866</v>
      </c>
      <c r="C12" s="96"/>
      <c r="D12" s="91" t="s">
        <v>867</v>
      </c>
      <c r="E12" s="92" t="s">
        <v>868</v>
      </c>
      <c r="F12" s="81"/>
      <c r="G12" s="15"/>
      <c r="H12" s="81"/>
      <c r="I12" s="15"/>
      <c r="J12" s="45"/>
      <c r="K12" s="134" t="s">
        <v>876</v>
      </c>
      <c r="L12" s="92" t="s">
        <v>877</v>
      </c>
      <c r="M12" s="134" t="s">
        <v>100</v>
      </c>
    </row>
    <row r="13" spans="1:14" ht="18" customHeight="1">
      <c r="A13" s="19"/>
      <c r="B13" s="100"/>
      <c r="C13" s="97"/>
      <c r="D13" s="93"/>
      <c r="E13" s="94" t="s">
        <v>869</v>
      </c>
      <c r="F13" s="48"/>
      <c r="G13" s="19"/>
      <c r="H13" s="48"/>
      <c r="I13" s="19"/>
      <c r="J13" s="49"/>
      <c r="K13" s="60"/>
      <c r="L13" s="94"/>
      <c r="M13" s="50"/>
    </row>
    <row r="14" spans="1:14" ht="18" customHeight="1">
      <c r="A14" s="12">
        <v>2</v>
      </c>
      <c r="B14" s="98" t="s">
        <v>885</v>
      </c>
      <c r="C14" s="89"/>
      <c r="D14" s="90" t="s">
        <v>864</v>
      </c>
      <c r="E14" s="90" t="s">
        <v>865</v>
      </c>
      <c r="F14" s="84">
        <v>2440000</v>
      </c>
      <c r="G14" s="74">
        <v>2440000</v>
      </c>
      <c r="H14" s="84">
        <v>2440000</v>
      </c>
      <c r="I14" s="74">
        <v>2440000</v>
      </c>
      <c r="J14" s="74">
        <v>2440000</v>
      </c>
      <c r="K14" s="139" t="s">
        <v>874</v>
      </c>
      <c r="L14" s="89" t="s">
        <v>891</v>
      </c>
      <c r="M14" s="264" t="s">
        <v>287</v>
      </c>
    </row>
    <row r="15" spans="1:14" ht="18" customHeight="1">
      <c r="A15" s="19"/>
      <c r="B15" s="100" t="s">
        <v>884</v>
      </c>
      <c r="C15" s="93"/>
      <c r="D15" s="92" t="s">
        <v>867</v>
      </c>
      <c r="E15" s="94"/>
      <c r="F15" s="48"/>
      <c r="G15" s="19"/>
      <c r="H15" s="48"/>
      <c r="I15" s="15"/>
      <c r="J15" s="15"/>
      <c r="K15" s="134" t="s">
        <v>876</v>
      </c>
      <c r="L15" s="91" t="s">
        <v>892</v>
      </c>
      <c r="M15" s="134" t="s">
        <v>100</v>
      </c>
    </row>
    <row r="16" spans="1:14" ht="18" customHeight="1">
      <c r="A16" s="281">
        <v>3</v>
      </c>
      <c r="B16" s="98" t="s">
        <v>882</v>
      </c>
      <c r="C16" s="89"/>
      <c r="D16" s="90" t="s">
        <v>871</v>
      </c>
      <c r="E16" s="90" t="s">
        <v>868</v>
      </c>
      <c r="F16" s="334">
        <v>539000</v>
      </c>
      <c r="G16" s="296">
        <v>539000</v>
      </c>
      <c r="H16" s="366">
        <v>539000</v>
      </c>
      <c r="I16" s="296">
        <v>539000</v>
      </c>
      <c r="J16" s="296">
        <v>539000</v>
      </c>
      <c r="K16" s="139" t="s">
        <v>874</v>
      </c>
      <c r="L16" s="89" t="s">
        <v>891</v>
      </c>
      <c r="M16" s="264" t="s">
        <v>287</v>
      </c>
    </row>
    <row r="17" spans="1:14" ht="18" customHeight="1">
      <c r="A17" s="278"/>
      <c r="B17" s="103" t="s">
        <v>881</v>
      </c>
      <c r="C17" s="91"/>
      <c r="D17" s="92" t="s">
        <v>872</v>
      </c>
      <c r="E17" s="92" t="s">
        <v>226</v>
      </c>
      <c r="F17" s="276"/>
      <c r="G17" s="278"/>
      <c r="H17" s="285"/>
      <c r="I17" s="274"/>
      <c r="J17" s="278"/>
      <c r="K17" s="134" t="s">
        <v>876</v>
      </c>
      <c r="L17" s="91" t="s">
        <v>892</v>
      </c>
      <c r="M17" s="134" t="s">
        <v>100</v>
      </c>
    </row>
    <row r="18" spans="1:14" ht="18" customHeight="1">
      <c r="A18" s="278"/>
      <c r="B18" s="103" t="s">
        <v>880</v>
      </c>
      <c r="C18" s="91"/>
      <c r="D18" s="92"/>
      <c r="E18" s="92"/>
      <c r="F18" s="276"/>
      <c r="G18" s="278"/>
      <c r="H18" s="285"/>
      <c r="I18" s="274"/>
      <c r="J18" s="278"/>
      <c r="K18" s="134"/>
      <c r="L18" s="91"/>
      <c r="M18" s="134"/>
    </row>
    <row r="19" spans="1:14" ht="18" customHeight="1">
      <c r="A19" s="275">
        <v>4</v>
      </c>
      <c r="B19" s="98" t="s">
        <v>870</v>
      </c>
      <c r="C19" s="95"/>
      <c r="D19" s="89" t="s">
        <v>873</v>
      </c>
      <c r="E19" s="90" t="s">
        <v>868</v>
      </c>
      <c r="F19" s="301">
        <v>185300</v>
      </c>
      <c r="G19" s="296">
        <v>185300</v>
      </c>
      <c r="H19" s="301">
        <v>185300</v>
      </c>
      <c r="I19" s="296">
        <v>185300</v>
      </c>
      <c r="J19" s="296">
        <v>185300</v>
      </c>
      <c r="K19" s="90" t="s">
        <v>900</v>
      </c>
      <c r="L19" s="89" t="s">
        <v>878</v>
      </c>
      <c r="M19" s="264" t="s">
        <v>287</v>
      </c>
    </row>
    <row r="20" spans="1:14" ht="18" customHeight="1">
      <c r="A20" s="276"/>
      <c r="B20" s="103" t="s">
        <v>895</v>
      </c>
      <c r="C20" s="96"/>
      <c r="D20" s="91" t="s">
        <v>898</v>
      </c>
      <c r="E20" s="92" t="s">
        <v>226</v>
      </c>
      <c r="F20" s="274"/>
      <c r="G20" s="278"/>
      <c r="H20" s="274"/>
      <c r="I20" s="278"/>
      <c r="J20" s="278"/>
      <c r="K20" s="92" t="s">
        <v>894</v>
      </c>
      <c r="L20" s="91" t="s">
        <v>879</v>
      </c>
      <c r="M20" s="134" t="s">
        <v>100</v>
      </c>
    </row>
    <row r="21" spans="1:14" ht="18" customHeight="1">
      <c r="A21" s="14"/>
      <c r="B21" s="103" t="s">
        <v>897</v>
      </c>
      <c r="C21" s="96"/>
      <c r="D21" s="91" t="s">
        <v>899</v>
      </c>
      <c r="E21" s="92"/>
      <c r="F21" s="80"/>
      <c r="G21" s="86"/>
      <c r="H21" s="80"/>
      <c r="I21" s="86"/>
      <c r="J21" s="86"/>
      <c r="K21" s="134"/>
      <c r="L21" s="91"/>
      <c r="M21" s="327"/>
    </row>
    <row r="22" spans="1:14" ht="18" customHeight="1">
      <c r="A22" s="18"/>
      <c r="B22" s="100" t="s">
        <v>896</v>
      </c>
      <c r="C22" s="97"/>
      <c r="D22" s="93"/>
      <c r="E22" s="94"/>
      <c r="F22" s="261"/>
      <c r="G22" s="105"/>
      <c r="H22" s="261"/>
      <c r="I22" s="105"/>
      <c r="J22" s="105"/>
      <c r="K22" s="138"/>
      <c r="L22" s="93"/>
      <c r="M22" s="336"/>
    </row>
    <row r="23" spans="1:14" ht="18" customHeight="1">
      <c r="A23" s="12">
        <v>5</v>
      </c>
      <c r="B23" s="89" t="s">
        <v>885</v>
      </c>
      <c r="C23" s="89"/>
      <c r="D23" s="90" t="s">
        <v>871</v>
      </c>
      <c r="E23" s="90" t="s">
        <v>868</v>
      </c>
      <c r="F23" s="334">
        <v>147000</v>
      </c>
      <c r="G23" s="296">
        <v>147000</v>
      </c>
      <c r="H23" s="366">
        <v>147000</v>
      </c>
      <c r="I23" s="296">
        <v>147000</v>
      </c>
      <c r="J23" s="296">
        <v>147000</v>
      </c>
      <c r="K23" s="139" t="s">
        <v>874</v>
      </c>
      <c r="L23" s="89" t="s">
        <v>891</v>
      </c>
      <c r="M23" s="264" t="s">
        <v>287</v>
      </c>
    </row>
    <row r="24" spans="1:14" ht="18" customHeight="1">
      <c r="A24" s="19"/>
      <c r="B24" s="93" t="s">
        <v>903</v>
      </c>
      <c r="C24" s="93"/>
      <c r="D24" s="94" t="s">
        <v>872</v>
      </c>
      <c r="E24" s="94" t="s">
        <v>893</v>
      </c>
      <c r="F24" s="104"/>
      <c r="G24" s="105"/>
      <c r="H24" s="106"/>
      <c r="I24" s="105"/>
      <c r="J24" s="105"/>
      <c r="K24" s="138" t="s">
        <v>876</v>
      </c>
      <c r="L24" s="93" t="s">
        <v>892</v>
      </c>
      <c r="M24" s="138" t="s">
        <v>100</v>
      </c>
    </row>
    <row r="25" spans="1:14" s="1" customFormat="1" ht="18" customHeight="1">
      <c r="A25" s="81"/>
      <c r="B25" s="91"/>
      <c r="C25" s="91"/>
      <c r="D25" s="91"/>
      <c r="E25" s="91"/>
      <c r="F25" s="80"/>
      <c r="G25" s="80"/>
      <c r="H25" s="80"/>
      <c r="I25" s="80"/>
      <c r="J25" s="80"/>
      <c r="K25" s="318"/>
      <c r="L25" s="91"/>
      <c r="M25" s="318"/>
      <c r="N25" s="3"/>
    </row>
    <row r="26" spans="1:14" s="1" customFormat="1" ht="24.95" customHeight="1">
      <c r="A26" s="81"/>
      <c r="B26" s="91"/>
      <c r="C26" s="91"/>
      <c r="D26" s="91"/>
      <c r="E26" s="91"/>
      <c r="F26" s="80"/>
      <c r="G26" s="80"/>
      <c r="H26" s="80"/>
      <c r="I26" s="80"/>
      <c r="J26" s="80"/>
      <c r="K26" s="318"/>
      <c r="L26" s="91"/>
      <c r="M26" s="4">
        <v>111</v>
      </c>
      <c r="N26" s="3"/>
    </row>
    <row r="27" spans="1:14" ht="18" customHeight="1">
      <c r="A27" s="12">
        <v>6</v>
      </c>
      <c r="B27" s="98" t="s">
        <v>901</v>
      </c>
      <c r="C27" s="95"/>
      <c r="D27" s="89" t="s">
        <v>873</v>
      </c>
      <c r="E27" s="90" t="s">
        <v>868</v>
      </c>
      <c r="F27" s="334">
        <v>42500</v>
      </c>
      <c r="G27" s="296">
        <v>42500</v>
      </c>
      <c r="H27" s="366">
        <v>42500</v>
      </c>
      <c r="I27" s="296">
        <v>42500</v>
      </c>
      <c r="J27" s="296">
        <v>42500</v>
      </c>
      <c r="K27" s="90" t="s">
        <v>900</v>
      </c>
      <c r="L27" s="89" t="s">
        <v>878</v>
      </c>
      <c r="M27" s="264" t="s">
        <v>287</v>
      </c>
      <c r="N27" s="2">
        <v>2</v>
      </c>
    </row>
    <row r="28" spans="1:14" ht="18" customHeight="1">
      <c r="A28" s="15"/>
      <c r="B28" s="103" t="s">
        <v>902</v>
      </c>
      <c r="C28" s="96"/>
      <c r="D28" s="91" t="s">
        <v>898</v>
      </c>
      <c r="E28" s="92" t="s">
        <v>893</v>
      </c>
      <c r="F28" s="102"/>
      <c r="G28" s="86"/>
      <c r="H28" s="137"/>
      <c r="I28" s="86"/>
      <c r="J28" s="86"/>
      <c r="K28" s="92" t="s">
        <v>894</v>
      </c>
      <c r="L28" s="91" t="s">
        <v>879</v>
      </c>
      <c r="M28" s="134" t="s">
        <v>100</v>
      </c>
    </row>
    <row r="29" spans="1:14" ht="18" customHeight="1">
      <c r="A29" s="19"/>
      <c r="B29" s="100"/>
      <c r="C29" s="97"/>
      <c r="D29" s="93" t="s">
        <v>899</v>
      </c>
      <c r="E29" s="94"/>
      <c r="F29" s="104"/>
      <c r="G29" s="105"/>
      <c r="H29" s="106"/>
      <c r="I29" s="105"/>
      <c r="J29" s="105"/>
      <c r="K29" s="311"/>
      <c r="L29" s="94"/>
      <c r="M29" s="336"/>
    </row>
    <row r="30" spans="1:14" ht="18" customHeight="1">
      <c r="A30" s="12">
        <v>7</v>
      </c>
      <c r="B30" s="89" t="s">
        <v>901</v>
      </c>
      <c r="C30" s="95"/>
      <c r="D30" s="90" t="s">
        <v>904</v>
      </c>
      <c r="E30" s="90" t="s">
        <v>868</v>
      </c>
      <c r="F30" s="334">
        <v>5000</v>
      </c>
      <c r="G30" s="296">
        <v>5000</v>
      </c>
      <c r="H30" s="366">
        <v>5000</v>
      </c>
      <c r="I30" s="296">
        <v>5000</v>
      </c>
      <c r="J30" s="296">
        <v>5000</v>
      </c>
      <c r="K30" s="139" t="s">
        <v>905</v>
      </c>
      <c r="L30" s="90" t="s">
        <v>878</v>
      </c>
      <c r="M30" s="338" t="s">
        <v>287</v>
      </c>
    </row>
    <row r="31" spans="1:14" ht="18" customHeight="1">
      <c r="A31" s="15"/>
      <c r="B31" s="91" t="s">
        <v>914</v>
      </c>
      <c r="C31" s="96"/>
      <c r="D31" s="92"/>
      <c r="E31" s="92" t="s">
        <v>893</v>
      </c>
      <c r="F31" s="102"/>
      <c r="G31" s="86"/>
      <c r="H31" s="137"/>
      <c r="I31" s="86"/>
      <c r="J31" s="86"/>
      <c r="K31" s="134"/>
      <c r="L31" s="92" t="s">
        <v>879</v>
      </c>
      <c r="M31" s="317" t="s">
        <v>100</v>
      </c>
    </row>
    <row r="32" spans="1:14" ht="18" customHeight="1">
      <c r="A32" s="15"/>
      <c r="B32" s="91" t="s">
        <v>913</v>
      </c>
      <c r="C32" s="96"/>
      <c r="D32" s="92"/>
      <c r="E32" s="92"/>
      <c r="F32" s="102"/>
      <c r="G32" s="86"/>
      <c r="H32" s="137"/>
      <c r="I32" s="86"/>
      <c r="J32" s="86"/>
      <c r="K32" s="134"/>
      <c r="L32" s="92"/>
      <c r="M32" s="317"/>
    </row>
    <row r="33" spans="1:14" ht="18" customHeight="1">
      <c r="A33" s="12">
        <v>8</v>
      </c>
      <c r="B33" s="98" t="s">
        <v>901</v>
      </c>
      <c r="C33" s="95"/>
      <c r="D33" s="90" t="s">
        <v>906</v>
      </c>
      <c r="E33" s="90" t="s">
        <v>868</v>
      </c>
      <c r="F33" s="301">
        <v>5000</v>
      </c>
      <c r="G33" s="296">
        <v>5000</v>
      </c>
      <c r="H33" s="301">
        <v>5000</v>
      </c>
      <c r="I33" s="296">
        <v>5000</v>
      </c>
      <c r="J33" s="296">
        <v>5000</v>
      </c>
      <c r="K33" s="139" t="s">
        <v>908</v>
      </c>
      <c r="L33" s="89" t="s">
        <v>878</v>
      </c>
      <c r="M33" s="264" t="s">
        <v>287</v>
      </c>
    </row>
    <row r="34" spans="1:14" ht="18" customHeight="1">
      <c r="A34" s="15"/>
      <c r="B34" s="103" t="s">
        <v>914</v>
      </c>
      <c r="C34" s="96"/>
      <c r="D34" s="92"/>
      <c r="E34" s="92" t="s">
        <v>893</v>
      </c>
      <c r="F34" s="80"/>
      <c r="G34" s="86"/>
      <c r="H34" s="80"/>
      <c r="I34" s="86"/>
      <c r="J34" s="86"/>
      <c r="K34" s="134" t="s">
        <v>907</v>
      </c>
      <c r="L34" s="91" t="s">
        <v>879</v>
      </c>
      <c r="M34" s="134" t="s">
        <v>100</v>
      </c>
    </row>
    <row r="35" spans="1:14" ht="18" customHeight="1">
      <c r="A35" s="15"/>
      <c r="B35" s="103" t="s">
        <v>913</v>
      </c>
      <c r="C35" s="96"/>
      <c r="D35" s="92"/>
      <c r="E35" s="92"/>
      <c r="F35" s="80"/>
      <c r="G35" s="86"/>
      <c r="H35" s="80"/>
      <c r="I35" s="86"/>
      <c r="J35" s="86"/>
      <c r="K35" s="134"/>
      <c r="L35" s="91"/>
      <c r="M35" s="134"/>
    </row>
    <row r="36" spans="1:14" ht="18" customHeight="1">
      <c r="A36" s="24">
        <v>9</v>
      </c>
      <c r="B36" s="98" t="s">
        <v>901</v>
      </c>
      <c r="C36" s="95"/>
      <c r="D36" s="90" t="s">
        <v>909</v>
      </c>
      <c r="E36" s="89" t="s">
        <v>868</v>
      </c>
      <c r="F36" s="334">
        <v>7500</v>
      </c>
      <c r="G36" s="296">
        <v>7500</v>
      </c>
      <c r="H36" s="301">
        <v>7500</v>
      </c>
      <c r="I36" s="296">
        <v>7500</v>
      </c>
      <c r="J36" s="296">
        <v>7500</v>
      </c>
      <c r="K36" s="337" t="s">
        <v>910</v>
      </c>
      <c r="L36" s="90" t="s">
        <v>878</v>
      </c>
      <c r="M36" s="338" t="s">
        <v>287</v>
      </c>
    </row>
    <row r="37" spans="1:14" ht="18" customHeight="1">
      <c r="A37" s="14"/>
      <c r="B37" s="103" t="s">
        <v>914</v>
      </c>
      <c r="C37" s="96"/>
      <c r="D37" s="92"/>
      <c r="E37" s="91" t="s">
        <v>893</v>
      </c>
      <c r="F37" s="102"/>
      <c r="G37" s="86"/>
      <c r="H37" s="80"/>
      <c r="I37" s="86"/>
      <c r="J37" s="86"/>
      <c r="K37" s="318"/>
      <c r="L37" s="92" t="s">
        <v>879</v>
      </c>
      <c r="M37" s="317" t="s">
        <v>100</v>
      </c>
    </row>
    <row r="38" spans="1:14" ht="18" customHeight="1">
      <c r="A38" s="18"/>
      <c r="B38" s="100" t="s">
        <v>913</v>
      </c>
      <c r="C38" s="97"/>
      <c r="D38" s="94"/>
      <c r="E38" s="93"/>
      <c r="F38" s="104"/>
      <c r="G38" s="105"/>
      <c r="H38" s="261"/>
      <c r="I38" s="105"/>
      <c r="J38" s="105"/>
      <c r="K38" s="335"/>
      <c r="L38" s="94"/>
      <c r="M38" s="311"/>
    </row>
    <row r="39" spans="1:14" ht="18" customHeight="1">
      <c r="A39" s="24">
        <v>10</v>
      </c>
      <c r="B39" s="98" t="s">
        <v>901</v>
      </c>
      <c r="C39" s="95"/>
      <c r="D39" s="89" t="s">
        <v>911</v>
      </c>
      <c r="E39" s="90" t="s">
        <v>868</v>
      </c>
      <c r="F39" s="301">
        <v>10750</v>
      </c>
      <c r="G39" s="296">
        <v>10750</v>
      </c>
      <c r="H39" s="301">
        <v>10750</v>
      </c>
      <c r="I39" s="296">
        <v>10750</v>
      </c>
      <c r="J39" s="296">
        <v>10750</v>
      </c>
      <c r="K39" s="139" t="s">
        <v>912</v>
      </c>
      <c r="L39" s="90" t="s">
        <v>878</v>
      </c>
      <c r="M39" s="338" t="s">
        <v>287</v>
      </c>
    </row>
    <row r="40" spans="1:14" ht="18" customHeight="1">
      <c r="A40" s="14"/>
      <c r="B40" s="103" t="s">
        <v>914</v>
      </c>
      <c r="C40" s="96"/>
      <c r="D40" s="91"/>
      <c r="E40" s="92" t="s">
        <v>893</v>
      </c>
      <c r="F40" s="80"/>
      <c r="G40" s="86"/>
      <c r="H40" s="80"/>
      <c r="I40" s="86"/>
      <c r="J40" s="86"/>
      <c r="K40" s="134"/>
      <c r="L40" s="92" t="s">
        <v>879</v>
      </c>
      <c r="M40" s="317" t="s">
        <v>100</v>
      </c>
    </row>
    <row r="41" spans="1:14" ht="18" customHeight="1">
      <c r="A41" s="19"/>
      <c r="B41" s="100" t="s">
        <v>913</v>
      </c>
      <c r="C41" s="97"/>
      <c r="D41" s="93"/>
      <c r="E41" s="94"/>
      <c r="F41" s="261"/>
      <c r="G41" s="105"/>
      <c r="H41" s="261"/>
      <c r="I41" s="105"/>
      <c r="J41" s="105"/>
      <c r="K41" s="138"/>
      <c r="L41" s="94"/>
      <c r="M41" s="311"/>
    </row>
    <row r="42" spans="1:14" ht="24.95" customHeight="1">
      <c r="A42" s="81"/>
      <c r="B42" s="91"/>
      <c r="C42" s="91"/>
      <c r="D42" s="91"/>
      <c r="E42" s="91"/>
      <c r="F42" s="80"/>
      <c r="G42" s="80"/>
      <c r="H42" s="80"/>
      <c r="I42" s="80"/>
      <c r="J42" s="80"/>
      <c r="K42" s="318"/>
      <c r="L42" s="91"/>
      <c r="M42" s="4">
        <v>112</v>
      </c>
    </row>
    <row r="43" spans="1:14" ht="18" customHeight="1">
      <c r="A43" s="12">
        <v>11</v>
      </c>
      <c r="B43" s="98" t="s">
        <v>901</v>
      </c>
      <c r="C43" s="95"/>
      <c r="D43" s="90" t="s">
        <v>909</v>
      </c>
      <c r="E43" s="90" t="s">
        <v>868</v>
      </c>
      <c r="F43" s="301">
        <v>32700</v>
      </c>
      <c r="G43" s="296">
        <v>32700</v>
      </c>
      <c r="H43" s="301">
        <v>32700</v>
      </c>
      <c r="I43" s="296">
        <v>32700</v>
      </c>
      <c r="J43" s="301">
        <v>32700</v>
      </c>
      <c r="K43" s="139" t="s">
        <v>910</v>
      </c>
      <c r="L43" s="90" t="s">
        <v>878</v>
      </c>
      <c r="M43" s="338" t="s">
        <v>287</v>
      </c>
      <c r="N43" s="2">
        <v>3</v>
      </c>
    </row>
    <row r="44" spans="1:14" ht="18" customHeight="1">
      <c r="A44" s="19"/>
      <c r="B44" s="100" t="s">
        <v>915</v>
      </c>
      <c r="C44" s="97"/>
      <c r="D44" s="93"/>
      <c r="E44" s="94" t="s">
        <v>226</v>
      </c>
      <c r="F44" s="104"/>
      <c r="G44" s="105"/>
      <c r="H44" s="261"/>
      <c r="I44" s="105"/>
      <c r="J44" s="261"/>
      <c r="K44" s="138"/>
      <c r="L44" s="94" t="s">
        <v>879</v>
      </c>
      <c r="M44" s="311" t="s">
        <v>100</v>
      </c>
    </row>
    <row r="45" spans="1:14" ht="18" customHeight="1">
      <c r="A45" s="12">
        <v>12</v>
      </c>
      <c r="B45" s="98" t="s">
        <v>901</v>
      </c>
      <c r="C45" s="95"/>
      <c r="D45" s="90" t="s">
        <v>916</v>
      </c>
      <c r="E45" s="90" t="s">
        <v>868</v>
      </c>
      <c r="F45" s="301">
        <v>46870</v>
      </c>
      <c r="G45" s="296">
        <v>46870</v>
      </c>
      <c r="H45" s="301">
        <v>46870</v>
      </c>
      <c r="I45" s="296">
        <v>46870</v>
      </c>
      <c r="J45" s="296">
        <v>46870</v>
      </c>
      <c r="K45" s="308" t="s">
        <v>917</v>
      </c>
      <c r="L45" s="90" t="s">
        <v>878</v>
      </c>
      <c r="M45" s="338" t="s">
        <v>287</v>
      </c>
    </row>
    <row r="46" spans="1:14" ht="18" customHeight="1">
      <c r="A46" s="19"/>
      <c r="B46" s="100" t="s">
        <v>915</v>
      </c>
      <c r="C46" s="97"/>
      <c r="D46" s="94" t="s">
        <v>912</v>
      </c>
      <c r="E46" s="94" t="s">
        <v>226</v>
      </c>
      <c r="F46" s="104"/>
      <c r="G46" s="105"/>
      <c r="H46" s="261"/>
      <c r="I46" s="105"/>
      <c r="J46" s="105"/>
      <c r="K46" s="311" t="s">
        <v>918</v>
      </c>
      <c r="L46" s="94" t="s">
        <v>879</v>
      </c>
      <c r="M46" s="311" t="s">
        <v>100</v>
      </c>
    </row>
    <row r="47" spans="1:14" ht="18" customHeight="1">
      <c r="A47" s="12">
        <v>13</v>
      </c>
      <c r="B47" s="98" t="s">
        <v>901</v>
      </c>
      <c r="C47" s="95"/>
      <c r="D47" s="90" t="s">
        <v>906</v>
      </c>
      <c r="E47" s="90" t="s">
        <v>868</v>
      </c>
      <c r="F47" s="334">
        <v>21800</v>
      </c>
      <c r="G47" s="296">
        <v>21800</v>
      </c>
      <c r="H47" s="366">
        <v>21800</v>
      </c>
      <c r="I47" s="296">
        <v>21800</v>
      </c>
      <c r="J47" s="296">
        <v>21800</v>
      </c>
      <c r="K47" s="139" t="s">
        <v>908</v>
      </c>
      <c r="L47" s="89" t="s">
        <v>878</v>
      </c>
      <c r="M47" s="264" t="s">
        <v>287</v>
      </c>
    </row>
    <row r="48" spans="1:14" ht="18" customHeight="1">
      <c r="A48" s="19"/>
      <c r="B48" s="100" t="s">
        <v>915</v>
      </c>
      <c r="C48" s="97"/>
      <c r="D48" s="94"/>
      <c r="E48" s="94" t="s">
        <v>226</v>
      </c>
      <c r="F48" s="104"/>
      <c r="G48" s="105"/>
      <c r="H48" s="106"/>
      <c r="I48" s="105"/>
      <c r="J48" s="105"/>
      <c r="K48" s="138" t="s">
        <v>907</v>
      </c>
      <c r="L48" s="93" t="s">
        <v>879</v>
      </c>
      <c r="M48" s="138" t="s">
        <v>100</v>
      </c>
    </row>
    <row r="49" spans="1:14" ht="18" customHeight="1">
      <c r="A49" s="12">
        <v>14</v>
      </c>
      <c r="B49" s="98" t="s">
        <v>901</v>
      </c>
      <c r="C49" s="95"/>
      <c r="D49" s="90" t="s">
        <v>904</v>
      </c>
      <c r="E49" s="90" t="s">
        <v>868</v>
      </c>
      <c r="F49" s="334">
        <v>21800</v>
      </c>
      <c r="G49" s="296">
        <v>21800</v>
      </c>
      <c r="H49" s="366">
        <v>21800</v>
      </c>
      <c r="I49" s="296">
        <v>21800</v>
      </c>
      <c r="J49" s="296">
        <v>21800</v>
      </c>
      <c r="K49" s="139" t="s">
        <v>905</v>
      </c>
      <c r="L49" s="90" t="s">
        <v>878</v>
      </c>
      <c r="M49" s="338" t="s">
        <v>287</v>
      </c>
    </row>
    <row r="50" spans="1:14" ht="18" customHeight="1">
      <c r="A50" s="19"/>
      <c r="B50" s="100" t="s">
        <v>915</v>
      </c>
      <c r="C50" s="97"/>
      <c r="D50" s="93"/>
      <c r="E50" s="94" t="s">
        <v>226</v>
      </c>
      <c r="F50" s="104"/>
      <c r="G50" s="105"/>
      <c r="H50" s="106"/>
      <c r="I50" s="105"/>
      <c r="J50" s="105"/>
      <c r="K50" s="138"/>
      <c r="L50" s="94" t="s">
        <v>879</v>
      </c>
      <c r="M50" s="317" t="s">
        <v>100</v>
      </c>
    </row>
    <row r="51" spans="1:14" ht="18" customHeight="1">
      <c r="A51" s="12">
        <v>15</v>
      </c>
      <c r="B51" s="98" t="s">
        <v>882</v>
      </c>
      <c r="C51" s="95"/>
      <c r="D51" s="89" t="s">
        <v>920</v>
      </c>
      <c r="E51" s="90" t="s">
        <v>868</v>
      </c>
      <c r="F51" s="334">
        <v>485000</v>
      </c>
      <c r="G51" s="296">
        <v>485000</v>
      </c>
      <c r="H51" s="366">
        <v>485000</v>
      </c>
      <c r="I51" s="296">
        <v>485000</v>
      </c>
      <c r="J51" s="296">
        <v>485000</v>
      </c>
      <c r="K51" s="139" t="s">
        <v>959</v>
      </c>
      <c r="L51" s="90" t="s">
        <v>922</v>
      </c>
      <c r="M51" s="264" t="s">
        <v>287</v>
      </c>
    </row>
    <row r="52" spans="1:14" ht="18" customHeight="1">
      <c r="A52" s="15"/>
      <c r="B52" s="103" t="s">
        <v>919</v>
      </c>
      <c r="C52" s="96"/>
      <c r="D52" s="91" t="s">
        <v>921</v>
      </c>
      <c r="E52" s="92" t="s">
        <v>893</v>
      </c>
      <c r="F52" s="102"/>
      <c r="G52" s="86"/>
      <c r="H52" s="137"/>
      <c r="I52" s="86"/>
      <c r="J52" s="86"/>
      <c r="K52" s="317" t="s">
        <v>961</v>
      </c>
      <c r="L52" s="92" t="s">
        <v>923</v>
      </c>
      <c r="M52" s="134" t="s">
        <v>100</v>
      </c>
    </row>
    <row r="53" spans="1:14" ht="18" customHeight="1">
      <c r="A53" s="15"/>
      <c r="B53" s="103"/>
      <c r="C53" s="96"/>
      <c r="D53" s="91"/>
      <c r="E53" s="92"/>
      <c r="F53" s="102"/>
      <c r="G53" s="86"/>
      <c r="H53" s="137"/>
      <c r="I53" s="86"/>
      <c r="J53" s="86"/>
      <c r="K53" s="317" t="s">
        <v>960</v>
      </c>
      <c r="L53" s="92" t="s">
        <v>924</v>
      </c>
      <c r="M53" s="134"/>
    </row>
    <row r="54" spans="1:14" ht="18" customHeight="1">
      <c r="A54" s="19"/>
      <c r="B54" s="100"/>
      <c r="C54" s="97"/>
      <c r="D54" s="93"/>
      <c r="E54" s="94"/>
      <c r="F54" s="104"/>
      <c r="G54" s="105"/>
      <c r="H54" s="106"/>
      <c r="I54" s="105"/>
      <c r="J54" s="105"/>
      <c r="K54" s="311"/>
      <c r="L54" s="94" t="s">
        <v>893</v>
      </c>
      <c r="M54" s="138"/>
    </row>
    <row r="55" spans="1:14" ht="18" customHeight="1">
      <c r="A55" s="237"/>
      <c r="B55" s="290" t="s">
        <v>432</v>
      </c>
      <c r="C55" s="242"/>
      <c r="D55" s="234"/>
      <c r="E55" s="77"/>
      <c r="F55" s="241">
        <f>SUM(F11+F14+F16+F19+F23+F27+F30+F33+F36+F39+F43+F45+F47+F49+F51)</f>
        <v>5747820</v>
      </c>
      <c r="G55" s="180">
        <f>SUM(G11+G14+G16+G19+G23+G27+G30+G33+G36+G39+G43+G45+G47+G49+G51)</f>
        <v>5747820</v>
      </c>
      <c r="H55" s="241">
        <f>SUM(H11+H14+H16+H19+H23+H27+H30+H33+H36+H39+H43+H45+H47+H49+H51)</f>
        <v>5747820</v>
      </c>
      <c r="I55" s="180">
        <f>SUM(I11+I14+I16+I19+I23+I27+I30+I33+I36+I39+I43+I45+I47+I49+I51)</f>
        <v>5747820</v>
      </c>
      <c r="J55" s="241">
        <f>SUM(J11+J14+J16+J19+J23+J27+J30+J33+J36+J39+J43+J45+J47+J49+J51)</f>
        <v>5747820</v>
      </c>
      <c r="K55" s="234"/>
      <c r="L55" s="238"/>
      <c r="M55" s="239"/>
    </row>
    <row r="56" spans="1:14" ht="18" customHeight="1">
      <c r="A56" s="79"/>
      <c r="B56" s="292"/>
      <c r="C56" s="201"/>
      <c r="D56" s="79"/>
      <c r="E56" s="79"/>
      <c r="F56" s="279"/>
      <c r="G56" s="279"/>
      <c r="H56" s="192"/>
      <c r="I56" s="192"/>
      <c r="J56" s="192"/>
      <c r="K56" s="79"/>
      <c r="L56" s="79"/>
      <c r="M56" s="155"/>
    </row>
    <row r="57" spans="1:14" ht="18" customHeight="1">
      <c r="A57" s="79"/>
      <c r="B57" s="292"/>
      <c r="C57" s="201"/>
      <c r="D57" s="79"/>
      <c r="E57" s="79"/>
      <c r="F57" s="279"/>
      <c r="G57" s="279"/>
      <c r="H57" s="192"/>
      <c r="I57" s="192"/>
      <c r="J57" s="192"/>
      <c r="K57" s="79"/>
      <c r="L57" s="79"/>
      <c r="M57" s="155"/>
    </row>
    <row r="58" spans="1:14" ht="24.95" customHeight="1">
      <c r="A58" s="79"/>
      <c r="B58" s="91"/>
      <c r="C58" s="91"/>
      <c r="D58" s="91"/>
      <c r="E58" s="91"/>
      <c r="F58" s="80"/>
      <c r="G58" s="80"/>
      <c r="H58" s="80"/>
      <c r="I58" s="80"/>
      <c r="J58" s="80"/>
      <c r="K58" s="91"/>
      <c r="L58" s="91"/>
      <c r="M58" s="4">
        <v>113</v>
      </c>
    </row>
    <row r="59" spans="1:14" ht="18.75" customHeight="1">
      <c r="N59" s="2" t="s">
        <v>49</v>
      </c>
    </row>
    <row r="65" spans="6:8" ht="18.75" customHeight="1">
      <c r="F65" s="71" t="s">
        <v>886</v>
      </c>
      <c r="G65" s="333">
        <v>320000</v>
      </c>
      <c r="H65" s="333"/>
    </row>
    <row r="66" spans="6:8" ht="18.75" customHeight="1">
      <c r="F66" s="71" t="s">
        <v>887</v>
      </c>
      <c r="G66" s="333">
        <v>480000</v>
      </c>
      <c r="H66" s="333"/>
    </row>
    <row r="67" spans="6:8" ht="18.75" customHeight="1">
      <c r="F67" s="71" t="s">
        <v>888</v>
      </c>
      <c r="G67" s="333">
        <v>960000</v>
      </c>
      <c r="H67" s="333"/>
    </row>
    <row r="68" spans="6:8" ht="18.75" customHeight="1">
      <c r="F68" s="71" t="s">
        <v>889</v>
      </c>
      <c r="G68" s="333">
        <v>440000</v>
      </c>
    </row>
    <row r="69" spans="6:8" ht="18.75" customHeight="1">
      <c r="F69" s="71" t="s">
        <v>890</v>
      </c>
      <c r="G69" s="333">
        <v>240000</v>
      </c>
    </row>
    <row r="70" spans="6:8" ht="18.75" customHeight="1">
      <c r="G70" s="333">
        <f>SUM(G65:G69)</f>
        <v>2440000</v>
      </c>
    </row>
    <row r="71" spans="6:8" ht="18.75" customHeight="1">
      <c r="G71" s="333"/>
    </row>
  </sheetData>
  <mergeCells count="6">
    <mergeCell ref="A1:L1"/>
    <mergeCell ref="A2:M2"/>
    <mergeCell ref="A3:M3"/>
    <mergeCell ref="A7:K7"/>
    <mergeCell ref="B8:C8"/>
    <mergeCell ref="F8:J8"/>
  </mergeCells>
  <pageMargins left="0.24" right="0.2" top="0.74803149606299213" bottom="0.55118110236220474" header="0.31496062992125984" footer="0.31496062992125984"/>
  <pageSetup paperSize="9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topLeftCell="A19" zoomScale="110" zoomScaleNormal="110" workbookViewId="0">
      <selection activeCell="L23" sqref="L23:L24"/>
    </sheetView>
  </sheetViews>
  <sheetFormatPr defaultRowHeight="18.75" customHeight="1"/>
  <cols>
    <col min="1" max="1" width="3.25" style="71" customWidth="1"/>
    <col min="2" max="2" width="12.75" style="71" customWidth="1"/>
    <col min="3" max="3" width="10.25" style="71" customWidth="1"/>
    <col min="4" max="4" width="17.875" style="71" customWidth="1"/>
    <col min="5" max="5" width="15.375" style="71" customWidth="1"/>
    <col min="6" max="6" width="7.75" style="71" customWidth="1"/>
    <col min="7" max="7" width="7.625" style="71" customWidth="1"/>
    <col min="8" max="9" width="8.125" style="71" customWidth="1"/>
    <col min="10" max="10" width="7.875" style="71" customWidth="1"/>
    <col min="11" max="11" width="9.875" style="71" customWidth="1"/>
    <col min="12" max="12" width="17.125" style="71" customWidth="1"/>
    <col min="13" max="13" width="8.75" style="72" customWidth="1"/>
    <col min="14" max="14" width="6.125" style="2" customWidth="1"/>
  </cols>
  <sheetData>
    <row r="1" spans="1:14" ht="20.25" customHeight="1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7" t="s">
        <v>334</v>
      </c>
      <c r="N1" s="2">
        <v>1</v>
      </c>
    </row>
    <row r="2" spans="1:14" ht="20.25" customHeight="1">
      <c r="A2" s="413" t="s">
        <v>938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ht="20.25" customHeight="1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0.25" customHeight="1">
      <c r="A4" s="161" t="s">
        <v>973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4" s="160" customFormat="1" ht="20.25" customHeight="1">
      <c r="A5" s="161" t="s">
        <v>290</v>
      </c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9"/>
    </row>
    <row r="6" spans="1:14" ht="20.25" customHeight="1">
      <c r="A6" s="39" t="s">
        <v>282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1"/>
      <c r="M6" s="43"/>
    </row>
    <row r="7" spans="1:14" ht="20.25" customHeight="1">
      <c r="A7" s="412" t="s">
        <v>1019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"/>
      <c r="M7" s="43"/>
    </row>
    <row r="8" spans="1:14" ht="20.25" customHeight="1">
      <c r="A8" s="7" t="s">
        <v>2</v>
      </c>
      <c r="B8" s="414" t="s">
        <v>3</v>
      </c>
      <c r="C8" s="415"/>
      <c r="D8" s="135" t="s">
        <v>4</v>
      </c>
      <c r="E8" s="7" t="s">
        <v>29</v>
      </c>
      <c r="F8" s="416" t="s">
        <v>34</v>
      </c>
      <c r="G8" s="416"/>
      <c r="H8" s="416"/>
      <c r="I8" s="416"/>
      <c r="J8" s="416"/>
      <c r="K8" s="7" t="s">
        <v>5</v>
      </c>
      <c r="L8" s="136" t="s">
        <v>137</v>
      </c>
      <c r="M8" s="5" t="s">
        <v>152</v>
      </c>
    </row>
    <row r="9" spans="1:14" ht="18" customHeight="1">
      <c r="A9" s="9"/>
      <c r="B9" s="22"/>
      <c r="C9" s="22"/>
      <c r="D9" s="21"/>
      <c r="E9" s="15" t="s">
        <v>30</v>
      </c>
      <c r="F9" s="5" t="s">
        <v>6</v>
      </c>
      <c r="G9" s="5" t="s">
        <v>136</v>
      </c>
      <c r="H9" s="5" t="s">
        <v>147</v>
      </c>
      <c r="I9" s="5" t="s">
        <v>148</v>
      </c>
      <c r="J9" s="5" t="s">
        <v>333</v>
      </c>
      <c r="K9" s="45" t="s">
        <v>7</v>
      </c>
      <c r="L9" s="22" t="s">
        <v>138</v>
      </c>
      <c r="M9" s="6" t="s">
        <v>153</v>
      </c>
    </row>
    <row r="10" spans="1:14" ht="18" customHeight="1">
      <c r="A10" s="46"/>
      <c r="B10" s="47"/>
      <c r="C10" s="47"/>
      <c r="D10" s="23"/>
      <c r="E10" s="19"/>
      <c r="F10" s="18" t="s">
        <v>110</v>
      </c>
      <c r="G10" s="19" t="s">
        <v>110</v>
      </c>
      <c r="H10" s="18" t="s">
        <v>110</v>
      </c>
      <c r="I10" s="19" t="s">
        <v>110</v>
      </c>
      <c r="J10" s="19" t="s">
        <v>110</v>
      </c>
      <c r="K10" s="49"/>
      <c r="L10" s="47"/>
      <c r="M10" s="50"/>
    </row>
    <row r="11" spans="1:14" ht="18" customHeight="1">
      <c r="A11" s="9">
        <v>1</v>
      </c>
      <c r="B11" s="275" t="s">
        <v>809</v>
      </c>
      <c r="C11" s="271"/>
      <c r="D11" s="274" t="s">
        <v>812</v>
      </c>
      <c r="E11" s="278" t="s">
        <v>820</v>
      </c>
      <c r="F11" s="74">
        <v>20000</v>
      </c>
      <c r="G11" s="74">
        <v>20000</v>
      </c>
      <c r="H11" s="74">
        <v>20000</v>
      </c>
      <c r="I11" s="74">
        <v>20000</v>
      </c>
      <c r="J11" s="74">
        <v>20000</v>
      </c>
      <c r="K11" s="45" t="s">
        <v>816</v>
      </c>
      <c r="L11" s="274" t="s">
        <v>817</v>
      </c>
      <c r="M11" s="264" t="s">
        <v>287</v>
      </c>
    </row>
    <row r="12" spans="1:14" ht="18" customHeight="1">
      <c r="A12" s="9"/>
      <c r="B12" s="276" t="s">
        <v>811</v>
      </c>
      <c r="C12" s="277"/>
      <c r="D12" s="274" t="s">
        <v>813</v>
      </c>
      <c r="E12" s="278" t="s">
        <v>821</v>
      </c>
      <c r="F12" s="15"/>
      <c r="G12" s="15"/>
      <c r="H12" s="15"/>
      <c r="I12" s="15"/>
      <c r="J12" s="15"/>
      <c r="K12" s="45" t="s">
        <v>509</v>
      </c>
      <c r="L12" s="274" t="s">
        <v>818</v>
      </c>
      <c r="M12" s="134" t="s">
        <v>100</v>
      </c>
    </row>
    <row r="13" spans="1:14" ht="18" customHeight="1">
      <c r="A13" s="9"/>
      <c r="B13" s="276" t="s">
        <v>810</v>
      </c>
      <c r="C13" s="277"/>
      <c r="D13" s="274" t="s">
        <v>814</v>
      </c>
      <c r="E13" s="278" t="s">
        <v>822</v>
      </c>
      <c r="F13" s="15"/>
      <c r="G13" s="15"/>
      <c r="H13" s="15"/>
      <c r="I13" s="15"/>
      <c r="J13" s="15"/>
      <c r="K13" s="45"/>
      <c r="L13" s="274" t="s">
        <v>819</v>
      </c>
      <c r="M13" s="6"/>
    </row>
    <row r="14" spans="1:14" ht="18" customHeight="1">
      <c r="A14" s="9"/>
      <c r="B14" s="21"/>
      <c r="C14" s="277"/>
      <c r="D14" s="274" t="s">
        <v>815</v>
      </c>
      <c r="E14" s="278"/>
      <c r="F14" s="15"/>
      <c r="G14" s="15"/>
      <c r="H14" s="15"/>
      <c r="I14" s="15"/>
      <c r="J14" s="15"/>
      <c r="K14" s="45"/>
      <c r="L14" s="274"/>
      <c r="M14" s="6"/>
    </row>
    <row r="15" spans="1:14" ht="18" customHeight="1">
      <c r="A15" s="281">
        <v>2</v>
      </c>
      <c r="B15" s="275" t="s">
        <v>823</v>
      </c>
      <c r="C15" s="284"/>
      <c r="D15" s="282" t="s">
        <v>829</v>
      </c>
      <c r="E15" s="281" t="s">
        <v>831</v>
      </c>
      <c r="F15" s="54"/>
      <c r="G15" s="54"/>
      <c r="H15" s="296">
        <v>150000</v>
      </c>
      <c r="I15" s="54"/>
      <c r="J15" s="54"/>
      <c r="K15" s="284" t="s">
        <v>834</v>
      </c>
      <c r="L15" s="282" t="s">
        <v>837</v>
      </c>
      <c r="M15" s="264" t="s">
        <v>287</v>
      </c>
    </row>
    <row r="16" spans="1:14" ht="18" customHeight="1">
      <c r="A16" s="278"/>
      <c r="B16" s="276" t="s">
        <v>824</v>
      </c>
      <c r="C16" s="285"/>
      <c r="D16" s="274" t="s">
        <v>830</v>
      </c>
      <c r="E16" s="278" t="s">
        <v>832</v>
      </c>
      <c r="F16" s="278"/>
      <c r="G16" s="278"/>
      <c r="H16" s="278"/>
      <c r="I16" s="278"/>
      <c r="J16" s="278"/>
      <c r="K16" s="285" t="s">
        <v>835</v>
      </c>
      <c r="L16" s="274" t="s">
        <v>838</v>
      </c>
      <c r="M16" s="134" t="s">
        <v>100</v>
      </c>
    </row>
    <row r="17" spans="1:14" ht="18" customHeight="1">
      <c r="A17" s="278"/>
      <c r="B17" s="276" t="s">
        <v>825</v>
      </c>
      <c r="C17" s="285"/>
      <c r="D17" s="274"/>
      <c r="E17" s="278" t="s">
        <v>833</v>
      </c>
      <c r="F17" s="278"/>
      <c r="G17" s="278"/>
      <c r="H17" s="278"/>
      <c r="I17" s="278"/>
      <c r="J17" s="278"/>
      <c r="K17" s="285" t="s">
        <v>836</v>
      </c>
      <c r="L17" s="274" t="s">
        <v>839</v>
      </c>
      <c r="M17" s="134"/>
    </row>
    <row r="18" spans="1:14" ht="18" customHeight="1">
      <c r="A18" s="278"/>
      <c r="B18" s="276" t="s">
        <v>826</v>
      </c>
      <c r="C18" s="285"/>
      <c r="D18" s="274"/>
      <c r="E18" s="278"/>
      <c r="F18" s="278"/>
      <c r="G18" s="278"/>
      <c r="H18" s="278"/>
      <c r="I18" s="278"/>
      <c r="J18" s="278"/>
      <c r="K18" s="285"/>
      <c r="L18" s="274"/>
      <c r="M18" s="134"/>
    </row>
    <row r="19" spans="1:14" ht="18" customHeight="1">
      <c r="A19" s="278"/>
      <c r="B19" s="276" t="s">
        <v>827</v>
      </c>
      <c r="C19" s="285"/>
      <c r="D19" s="274"/>
      <c r="E19" s="278"/>
      <c r="F19" s="278"/>
      <c r="G19" s="278"/>
      <c r="H19" s="278"/>
      <c r="I19" s="278"/>
      <c r="J19" s="278"/>
      <c r="K19" s="285"/>
      <c r="L19" s="274"/>
      <c r="M19" s="134"/>
    </row>
    <row r="20" spans="1:14" ht="18" customHeight="1">
      <c r="A20" s="149"/>
      <c r="B20" s="286" t="s">
        <v>828</v>
      </c>
      <c r="C20" s="287"/>
      <c r="D20" s="283"/>
      <c r="E20" s="149"/>
      <c r="F20" s="149"/>
      <c r="G20" s="149"/>
      <c r="H20" s="149"/>
      <c r="I20" s="149"/>
      <c r="J20" s="149"/>
      <c r="K20" s="287"/>
      <c r="L20" s="283"/>
      <c r="M20" s="138"/>
    </row>
    <row r="21" spans="1:14" ht="18" customHeight="1">
      <c r="A21" s="15">
        <v>3</v>
      </c>
      <c r="B21" s="91" t="s">
        <v>231</v>
      </c>
      <c r="C21" s="96"/>
      <c r="D21" s="91" t="s">
        <v>233</v>
      </c>
      <c r="E21" s="92" t="s">
        <v>235</v>
      </c>
      <c r="F21" s="86">
        <v>200000</v>
      </c>
      <c r="G21" s="86">
        <v>200000</v>
      </c>
      <c r="H21" s="86">
        <v>200000</v>
      </c>
      <c r="I21" s="86">
        <v>200000</v>
      </c>
      <c r="J21" s="86">
        <v>200000</v>
      </c>
      <c r="K21" s="309" t="s">
        <v>237</v>
      </c>
      <c r="L21" s="92" t="s">
        <v>238</v>
      </c>
      <c r="M21" s="327" t="s">
        <v>287</v>
      </c>
    </row>
    <row r="22" spans="1:14" ht="18" customHeight="1">
      <c r="A22" s="15"/>
      <c r="B22" s="91" t="s">
        <v>232</v>
      </c>
      <c r="C22" s="96"/>
      <c r="D22" s="91" t="s">
        <v>234</v>
      </c>
      <c r="E22" s="92" t="s">
        <v>236</v>
      </c>
      <c r="F22" s="57"/>
      <c r="G22" s="57"/>
      <c r="H22" s="57"/>
      <c r="I22" s="57"/>
      <c r="J22" s="57"/>
      <c r="K22" s="309" t="s">
        <v>141</v>
      </c>
      <c r="L22" s="92" t="s">
        <v>239</v>
      </c>
      <c r="M22" s="134" t="s">
        <v>100</v>
      </c>
    </row>
    <row r="23" spans="1:14" ht="18" customHeight="1">
      <c r="A23" s="12">
        <v>4</v>
      </c>
      <c r="B23" s="89" t="s">
        <v>660</v>
      </c>
      <c r="C23" s="89"/>
      <c r="D23" s="90" t="s">
        <v>240</v>
      </c>
      <c r="E23" s="89" t="s">
        <v>241</v>
      </c>
      <c r="F23" s="74">
        <v>80000</v>
      </c>
      <c r="G23" s="74">
        <v>80000</v>
      </c>
      <c r="H23" s="74">
        <v>80000</v>
      </c>
      <c r="I23" s="82">
        <v>80000</v>
      </c>
      <c r="J23" s="82">
        <v>80000</v>
      </c>
      <c r="K23" s="112" t="s">
        <v>242</v>
      </c>
      <c r="L23" s="89" t="s">
        <v>243</v>
      </c>
      <c r="M23" s="264" t="s">
        <v>287</v>
      </c>
    </row>
    <row r="24" spans="1:14" ht="18" customHeight="1">
      <c r="A24" s="15"/>
      <c r="B24" s="91" t="s">
        <v>659</v>
      </c>
      <c r="C24" s="91"/>
      <c r="D24" s="92" t="s">
        <v>234</v>
      </c>
      <c r="E24" s="91"/>
      <c r="F24" s="86"/>
      <c r="G24" s="86"/>
      <c r="H24" s="86"/>
      <c r="I24" s="80"/>
      <c r="J24" s="86"/>
      <c r="K24" s="134" t="s">
        <v>146</v>
      </c>
      <c r="L24" s="91" t="s">
        <v>141</v>
      </c>
      <c r="M24" s="134" t="s">
        <v>100</v>
      </c>
    </row>
    <row r="25" spans="1:14" ht="18" customHeight="1">
      <c r="A25" s="237"/>
      <c r="B25" s="290" t="s">
        <v>432</v>
      </c>
      <c r="C25" s="242"/>
      <c r="D25" s="234"/>
      <c r="E25" s="243"/>
      <c r="F25" s="180">
        <f>SUM(F11+F15+F21+F23)</f>
        <v>300000</v>
      </c>
      <c r="G25" s="180">
        <f>SUM(G11+G15+G21+G23)</f>
        <v>300000</v>
      </c>
      <c r="H25" s="180">
        <f>SUM(H11+H15+H21+H23)</f>
        <v>450000</v>
      </c>
      <c r="I25" s="180">
        <f>SUM(I11+I15+I21+I23)</f>
        <v>300000</v>
      </c>
      <c r="J25" s="180">
        <f>SUM(J11+J15+J21+J23)</f>
        <v>300000</v>
      </c>
      <c r="K25" s="234"/>
      <c r="L25" s="238"/>
      <c r="M25" s="239"/>
    </row>
    <row r="26" spans="1:14" ht="24.95" customHeight="1">
      <c r="A26" s="79"/>
      <c r="B26" s="91"/>
      <c r="C26" s="91"/>
      <c r="D26" s="91"/>
      <c r="E26" s="91"/>
      <c r="F26" s="80"/>
      <c r="G26" s="80"/>
      <c r="H26" s="80"/>
      <c r="I26" s="80"/>
      <c r="J26" s="80"/>
      <c r="K26" s="91"/>
      <c r="L26" s="91"/>
      <c r="M26" s="4">
        <v>114</v>
      </c>
    </row>
    <row r="27" spans="1:14" ht="18.75" customHeight="1">
      <c r="N27" s="2" t="s">
        <v>49</v>
      </c>
    </row>
  </sheetData>
  <mergeCells count="6">
    <mergeCell ref="B8:C8"/>
    <mergeCell ref="F8:J8"/>
    <mergeCell ref="A1:L1"/>
    <mergeCell ref="A2:M2"/>
    <mergeCell ref="A3:M3"/>
    <mergeCell ref="A7:K7"/>
  </mergeCells>
  <pageMargins left="0.24" right="0.2" top="0.74803149606299213" bottom="0.55118110236220474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14</vt:i4>
      </vt:variant>
    </vt:vector>
  </HeadingPairs>
  <TitlesOfParts>
    <vt:vector size="31" baseType="lpstr">
      <vt:lpstr>01</vt:lpstr>
      <vt:lpstr>1.1เคหะและชุมชน </vt:lpstr>
      <vt:lpstr>1.2อุตสาหกรรมและโยธา</vt:lpstr>
      <vt:lpstr>2.1ทั่วไป</vt:lpstr>
      <vt:lpstr>2.2สาธารณสุข</vt:lpstr>
      <vt:lpstr>2.3สังคมสงเคราะห์</vt:lpstr>
      <vt:lpstr>2.4เข้มแข็ง</vt:lpstr>
      <vt:lpstr>2.5แผนงานการศึกษา</vt:lpstr>
      <vt:lpstr>2.6นันทนาการ</vt:lpstr>
      <vt:lpstr>2.7งบกลาง</vt:lpstr>
      <vt:lpstr>3.1เกษตร </vt:lpstr>
      <vt:lpstr>4.1รักษาความสงบ</vt:lpstr>
      <vt:lpstr>เกิน</vt:lpstr>
      <vt:lpstr>ครุภัณฑ์</vt:lpstr>
      <vt:lpstr>Sheet2</vt:lpstr>
      <vt:lpstr>Sheet3 (2)</vt:lpstr>
      <vt:lpstr>Sheet2 (2)</vt:lpstr>
      <vt:lpstr>'01'!Print_Titles</vt:lpstr>
      <vt:lpstr>'1.1เคหะและชุมชน '!Print_Titles</vt:lpstr>
      <vt:lpstr>'1.2อุตสาหกรรมและโยธา'!Print_Titles</vt:lpstr>
      <vt:lpstr>'2.1ทั่วไป'!Print_Titles</vt:lpstr>
      <vt:lpstr>'2.2สาธารณสุข'!Print_Titles</vt:lpstr>
      <vt:lpstr>'2.3สังคมสงเคราะห์'!Print_Titles</vt:lpstr>
      <vt:lpstr>'2.4เข้มแข็ง'!Print_Titles</vt:lpstr>
      <vt:lpstr>'2.5แผนงานการศึกษา'!Print_Titles</vt:lpstr>
      <vt:lpstr>'2.6นันทนาการ'!Print_Titles</vt:lpstr>
      <vt:lpstr>'2.7งบกลาง'!Print_Titles</vt:lpstr>
      <vt:lpstr>'3.1เกษตร '!Print_Titles</vt:lpstr>
      <vt:lpstr>'4.1รักษาความสงบ'!Print_Titles</vt:lpstr>
      <vt:lpstr>เกิน!Print_Titles</vt:lpstr>
      <vt:lpstr>ครุภัณฑ์!Print_Titles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2020-01-06T08:17:13Z</dcterms:modified>
</cp:coreProperties>
</file>